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fred Dollinger\Desktop\business\Uni-Bayreuth\Promotionsarbeit\Publication_3\Submission_MDPI\Supplementary_Materials\"/>
    </mc:Choice>
  </mc:AlternateContent>
  <xr:revisionPtr revIDLastSave="0" documentId="8_{0E42D240-9F75-42C5-AD09-F8F94FA75228}" xr6:coauthVersionLast="47" xr6:coauthVersionMax="47" xr10:uidLastSave="{00000000-0000-0000-0000-000000000000}"/>
  <bookViews>
    <workbookView xWindow="-96" yWindow="-96" windowWidth="23232" windowHeight="12432" activeTab="1" xr2:uid="{C27BF5A6-D42C-4F48-9347-C3C01CF36FD5}"/>
  </bookViews>
  <sheets>
    <sheet name="Übersicht" sheetId="10" r:id="rId1"/>
    <sheet name="BEV_2024" sheetId="6" r:id="rId2"/>
    <sheet name="BEV_2030" sheetId="5" r:id="rId3"/>
    <sheet name="BEV_2050" sheetId="4" r:id="rId4"/>
    <sheet name="FCEV_2024" sheetId="7" r:id="rId5"/>
    <sheet name="FCEV_2030" sheetId="8" r:id="rId6"/>
    <sheet name="FCEV_2050" sheetId="9" r:id="rId7"/>
    <sheet name="ICEV_2024" sheetId="1" r:id="rId8"/>
    <sheet name="ICEV_2030" sheetId="2" r:id="rId9"/>
    <sheet name="ICEV_2050" sheetId="3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8" l="1"/>
  <c r="G15" i="10" s="1"/>
  <c r="E16" i="5"/>
  <c r="D15" i="10" s="1"/>
  <c r="K15" i="10"/>
  <c r="K14" i="10"/>
  <c r="K13" i="10"/>
  <c r="K12" i="10"/>
  <c r="K11" i="10"/>
  <c r="K10" i="10"/>
  <c r="K9" i="10"/>
  <c r="K8" i="10"/>
  <c r="K7" i="10"/>
  <c r="K6" i="10"/>
  <c r="J15" i="10"/>
  <c r="J14" i="10"/>
  <c r="J13" i="10"/>
  <c r="J12" i="10"/>
  <c r="J11" i="10"/>
  <c r="J10" i="10"/>
  <c r="J9" i="10"/>
  <c r="J8" i="10"/>
  <c r="J7" i="10"/>
  <c r="J6" i="10"/>
  <c r="I15" i="10"/>
  <c r="I14" i="10"/>
  <c r="I13" i="10"/>
  <c r="I12" i="10"/>
  <c r="I11" i="10"/>
  <c r="I10" i="10"/>
  <c r="I9" i="10"/>
  <c r="I8" i="10"/>
  <c r="I7" i="10"/>
  <c r="I6" i="10"/>
  <c r="H15" i="10"/>
  <c r="H14" i="10"/>
  <c r="H13" i="10"/>
  <c r="H12" i="10"/>
  <c r="H11" i="10"/>
  <c r="H10" i="10"/>
  <c r="H9" i="10"/>
  <c r="H8" i="10"/>
  <c r="H7" i="10"/>
  <c r="H6" i="10"/>
  <c r="G14" i="10"/>
  <c r="G13" i="10"/>
  <c r="G12" i="10"/>
  <c r="G11" i="10"/>
  <c r="G10" i="10"/>
  <c r="G9" i="10"/>
  <c r="G8" i="10"/>
  <c r="G7" i="10"/>
  <c r="G6" i="10"/>
  <c r="F15" i="10"/>
  <c r="F14" i="10"/>
  <c r="F13" i="10"/>
  <c r="F12" i="10"/>
  <c r="F11" i="10"/>
  <c r="F10" i="10"/>
  <c r="F9" i="10"/>
  <c r="F8" i="10"/>
  <c r="F7" i="10"/>
  <c r="F6" i="10"/>
  <c r="E15" i="10"/>
  <c r="E14" i="10"/>
  <c r="E13" i="10"/>
  <c r="E12" i="10"/>
  <c r="E11" i="10"/>
  <c r="E10" i="10"/>
  <c r="E9" i="10"/>
  <c r="E8" i="10"/>
  <c r="E7" i="10"/>
  <c r="E6" i="10"/>
  <c r="D14" i="10"/>
  <c r="D13" i="10"/>
  <c r="D12" i="10"/>
  <c r="D11" i="10"/>
  <c r="D10" i="10"/>
  <c r="D9" i="10"/>
  <c r="D8" i="10"/>
  <c r="D7" i="10"/>
  <c r="D6" i="10"/>
  <c r="C15" i="10"/>
  <c r="C14" i="10"/>
  <c r="C13" i="10"/>
  <c r="C12" i="10"/>
  <c r="C11" i="10"/>
  <c r="C10" i="10"/>
  <c r="C9" i="10"/>
  <c r="C8" i="10"/>
  <c r="C7" i="10"/>
  <c r="C6" i="10"/>
</calcChain>
</file>

<file path=xl/sharedStrings.xml><?xml version="1.0" encoding="utf-8"?>
<sst xmlns="http://schemas.openxmlformats.org/spreadsheetml/2006/main" count="1025" uniqueCount="57">
  <si>
    <t>Gewichts-Merkmalliste</t>
  </si>
  <si>
    <t>bis einschl. 2023_11_13_2</t>
  </si>
  <si>
    <t>gewählte Variante</t>
  </si>
  <si>
    <t>referential year</t>
  </si>
  <si>
    <t>Development of Car weight over time in kg (Verbrenner)</t>
  </si>
  <si>
    <t>weight</t>
  </si>
  <si>
    <t>empty</t>
  </si>
  <si>
    <t>kg</t>
  </si>
  <si>
    <t>battery-add. weight</t>
  </si>
  <si>
    <t>FC-weight</t>
  </si>
  <si>
    <t>Base weight combustion car, unloaded; empty tank; incl. tool box, spare wheel, first aid box;</t>
  </si>
  <si>
    <t>tank-add.weight</t>
  </si>
  <si>
    <t>driver</t>
  </si>
  <si>
    <t>co-driver</t>
  </si>
  <si>
    <t>Hauptmerkmale</t>
  </si>
  <si>
    <t>H2-tank filling:</t>
  </si>
  <si>
    <t>Fahrzeug-Nutzung</t>
  </si>
  <si>
    <t>Fahrzeug-Größe</t>
  </si>
  <si>
    <t>Antriebsart</t>
  </si>
  <si>
    <t>Energiespeicher</t>
  </si>
  <si>
    <t>CH4-tank filling:</t>
  </si>
  <si>
    <t>car</t>
  </si>
  <si>
    <t>big</t>
  </si>
  <si>
    <t>electric motor</t>
  </si>
  <si>
    <t>battery</t>
  </si>
  <si>
    <t>payload</t>
  </si>
  <si>
    <t>truck</t>
  </si>
  <si>
    <t>small</t>
  </si>
  <si>
    <t>gas combustion engine</t>
  </si>
  <si>
    <t>H2-fuel cell</t>
  </si>
  <si>
    <t>total</t>
  </si>
  <si>
    <t>gas tank</t>
  </si>
  <si>
    <t>tatsächlich verwendete Werte:</t>
  </si>
  <si>
    <t>Leergewicht Benzintank in kg (incl. Zubehör)</t>
  </si>
  <si>
    <t>car small</t>
  </si>
  <si>
    <t>car big</t>
  </si>
  <si>
    <t>truck small</t>
  </si>
  <si>
    <t>truck big</t>
  </si>
  <si>
    <t>empty without tank</t>
  </si>
  <si>
    <t>battery weight</t>
  </si>
  <si>
    <t>tank weight</t>
  </si>
  <si>
    <t>Development of Car weight over time in kg</t>
  </si>
  <si>
    <t>E-Fahrzeug</t>
  </si>
  <si>
    <t>Base weight EV, unloaded; without battery; incl. tool box, spare wheel, first aid box;</t>
  </si>
  <si>
    <t>Gewicht Steinbach DAF XF 460</t>
  </si>
  <si>
    <t>Zugmaschine unbetankt</t>
  </si>
  <si>
    <t>Tankbefüllung</t>
  </si>
  <si>
    <t>Auflieger (leer)</t>
  </si>
  <si>
    <t>Nutzlast</t>
  </si>
  <si>
    <t>Gesamt</t>
  </si>
  <si>
    <t>davon Motor</t>
  </si>
  <si>
    <t>davon Getriebe</t>
  </si>
  <si>
    <t>Gewichtstabelle</t>
  </si>
  <si>
    <t>Nahverkehr</t>
  </si>
  <si>
    <t>BET</t>
  </si>
  <si>
    <t>FCET</t>
  </si>
  <si>
    <t>ICET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</si>
</sst>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77645"/>
        <bgColor indexed="64"/>
      </patternFill>
    </fill>
    <fill>
      <patternFill patternType="solid">
        <fgColor rgb="FFD7CDB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/>
      <diagonal/>
    </border>
    <border>
      <left/>
      <right style="thick">
        <color rgb="FF7030A0"/>
      </right>
      <top/>
      <bottom/>
      <diagonal/>
    </border>
    <border>
      <left/>
      <right style="thin">
        <color rgb="FF77683D"/>
      </right>
      <top/>
      <bottom style="thin">
        <color rgb="FF77683D"/>
      </bottom>
      <diagonal/>
    </border>
    <border>
      <left style="thin">
        <color rgb="FF77683D"/>
      </left>
      <right style="thin">
        <color rgb="FF77683D"/>
      </right>
      <top/>
      <bottom style="thin">
        <color rgb="FF77683D"/>
      </bottom>
      <diagonal/>
    </border>
    <border>
      <left style="thin">
        <color rgb="FF77683D"/>
      </left>
      <right/>
      <top/>
      <bottom style="thin">
        <color rgb="FF77683D"/>
      </bottom>
      <diagonal/>
    </border>
    <border>
      <left style="thick">
        <color rgb="FF7030A0"/>
      </left>
      <right style="thin">
        <color rgb="FF77683D"/>
      </right>
      <top/>
      <bottom style="thin">
        <color rgb="FF77683D"/>
      </bottom>
      <diagonal/>
    </border>
    <border>
      <left/>
      <right style="thin">
        <color rgb="FF77683D"/>
      </right>
      <top style="thin">
        <color rgb="FF77683D"/>
      </top>
      <bottom style="thin">
        <color rgb="FF77683D"/>
      </bottom>
      <diagonal/>
    </border>
    <border>
      <left style="thin">
        <color rgb="FF77683D"/>
      </left>
      <right style="thin">
        <color rgb="FF77683D"/>
      </right>
      <top style="thin">
        <color rgb="FF77683D"/>
      </top>
      <bottom style="thin">
        <color rgb="FF77683D"/>
      </bottom>
      <diagonal/>
    </border>
    <border>
      <left style="thin">
        <color rgb="FF77683D"/>
      </left>
      <right/>
      <top style="thin">
        <color rgb="FF77683D"/>
      </top>
      <bottom style="thin">
        <color rgb="FF77683D"/>
      </bottom>
      <diagonal/>
    </border>
    <border>
      <left style="thick">
        <color rgb="FF7030A0"/>
      </left>
      <right style="thin">
        <color rgb="FF77683D"/>
      </right>
      <top style="thin">
        <color rgb="FF77683D"/>
      </top>
      <bottom style="thin">
        <color rgb="FF77683D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77683D"/>
      </right>
      <top style="thin">
        <color rgb="FF77683D"/>
      </top>
      <bottom/>
      <diagonal/>
    </border>
    <border>
      <left style="thin">
        <color rgb="FF77683D"/>
      </left>
      <right style="thin">
        <color rgb="FF77683D"/>
      </right>
      <top style="thin">
        <color rgb="FF77683D"/>
      </top>
      <bottom/>
      <diagonal/>
    </border>
    <border>
      <left style="thin">
        <color rgb="FF77683D"/>
      </left>
      <right/>
      <top style="thin">
        <color rgb="FF77683D"/>
      </top>
      <bottom/>
      <diagonal/>
    </border>
    <border>
      <left style="thick">
        <color rgb="FF7030A0"/>
      </left>
      <right style="thin">
        <color rgb="FF77683D"/>
      </right>
      <top style="thin">
        <color rgb="FF77683D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rgb="FF7030A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7030A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7030A0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6" borderId="6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3" fontId="0" fillId="7" borderId="11" xfId="0" applyNumberFormat="1" applyFill="1" applyBorder="1" applyAlignment="1">
      <alignment horizontal="center" vertical="center"/>
    </xf>
    <xf numFmtId="3" fontId="9" fillId="7" borderId="11" xfId="0" applyNumberFormat="1" applyFont="1" applyFill="1" applyBorder="1" applyAlignment="1">
      <alignment horizontal="center" vertical="center"/>
    </xf>
    <xf numFmtId="3" fontId="9" fillId="7" borderId="12" xfId="0" applyNumberFormat="1" applyFont="1" applyFill="1" applyBorder="1" applyAlignment="1">
      <alignment horizontal="center" vertical="center"/>
    </xf>
    <xf numFmtId="9" fontId="0" fillId="7" borderId="0" xfId="0" applyNumberFormat="1" applyFill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3" fontId="0" fillId="7" borderId="12" xfId="0" applyNumberFormat="1" applyFill="1" applyBorder="1" applyAlignment="1">
      <alignment horizontal="center" vertical="center"/>
    </xf>
    <xf numFmtId="3" fontId="0" fillId="4" borderId="11" xfId="0" applyNumberForma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12" xfId="0" applyNumberFormat="1" applyFont="1" applyFill="1" applyBorder="1" applyAlignment="1">
      <alignment horizontal="center" vertical="center"/>
    </xf>
    <xf numFmtId="3" fontId="0" fillId="4" borderId="12" xfId="0" applyNumberFormat="1" applyFill="1" applyBorder="1" applyAlignment="1">
      <alignment horizontal="center" vertical="center"/>
    </xf>
    <xf numFmtId="0" fontId="3" fillId="6" borderId="14" xfId="0" applyFont="1" applyFill="1" applyBorder="1" applyAlignment="1">
      <alignment vertical="center"/>
    </xf>
    <xf numFmtId="0" fontId="0" fillId="6" borderId="14" xfId="0" applyFill="1" applyBorder="1" applyAlignment="1">
      <alignment horizontal="right" vertical="center"/>
    </xf>
    <xf numFmtId="164" fontId="0" fillId="4" borderId="14" xfId="0" applyNumberFormat="1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10" fontId="0" fillId="7" borderId="0" xfId="0" applyNumberFormat="1" applyFill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3" fontId="0" fillId="4" borderId="16" xfId="0" applyNumberForma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3" fontId="0" fillId="4" borderId="17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19" xfId="0" applyFill="1" applyBorder="1" applyAlignment="1">
      <alignment horizontal="right" vertical="center"/>
    </xf>
    <xf numFmtId="164" fontId="0" fillId="4" borderId="19" xfId="0" applyNumberForma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6" borderId="19" xfId="0" applyFill="1" applyBorder="1" applyAlignment="1">
      <alignment vertical="center"/>
    </xf>
    <xf numFmtId="0" fontId="11" fillId="2" borderId="23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0" fillId="6" borderId="27" xfId="0" applyFill="1" applyBorder="1" applyAlignment="1">
      <alignment vertical="center"/>
    </xf>
    <xf numFmtId="0" fontId="2" fillId="6" borderId="27" xfId="0" applyFont="1" applyFill="1" applyBorder="1" applyAlignment="1">
      <alignment horizontal="right" vertical="center"/>
    </xf>
    <xf numFmtId="164" fontId="2" fillId="4" borderId="27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0" fillId="8" borderId="25" xfId="0" applyFill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164" fontId="0" fillId="4" borderId="25" xfId="0" applyNumberFormat="1" applyFill="1" applyBorder="1" applyAlignment="1">
      <alignment vertical="center"/>
    </xf>
    <xf numFmtId="164" fontId="0" fillId="7" borderId="25" xfId="0" applyNumberFormat="1" applyFill="1" applyBorder="1" applyAlignment="1">
      <alignment vertical="center"/>
    </xf>
    <xf numFmtId="0" fontId="12" fillId="0" borderId="25" xfId="0" applyFont="1" applyBorder="1" applyAlignment="1">
      <alignment horizontal="right" vertical="center"/>
    </xf>
    <xf numFmtId="164" fontId="9" fillId="7" borderId="25" xfId="0" applyNumberFormat="1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164" fontId="2" fillId="2" borderId="25" xfId="0" applyNumberFormat="1" applyFont="1" applyFill="1" applyBorder="1" applyAlignment="1">
      <alignment vertical="center"/>
    </xf>
    <xf numFmtId="0" fontId="0" fillId="6" borderId="28" xfId="0" applyFill="1" applyBorder="1" applyAlignment="1">
      <alignment vertical="center"/>
    </xf>
    <xf numFmtId="0" fontId="0" fillId="6" borderId="30" xfId="0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2" borderId="14" xfId="0" applyFill="1" applyBorder="1" applyAlignment="1">
      <alignment vertical="center"/>
    </xf>
    <xf numFmtId="3" fontId="0" fillId="7" borderId="14" xfId="0" applyNumberForma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3" fontId="0" fillId="4" borderId="19" xfId="0" applyNumberFormat="1" applyFill="1" applyBorder="1" applyAlignment="1">
      <alignment vertical="center"/>
    </xf>
    <xf numFmtId="3" fontId="0" fillId="7" borderId="19" xfId="0" applyNumberForma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3" fontId="2" fillId="4" borderId="19" xfId="0" applyNumberFormat="1" applyFont="1" applyFill="1" applyBorder="1" applyAlignment="1">
      <alignment vertical="center"/>
    </xf>
    <xf numFmtId="0" fontId="10" fillId="2" borderId="19" xfId="0" applyFont="1" applyFill="1" applyBorder="1" applyAlignment="1">
      <alignment vertical="center"/>
    </xf>
    <xf numFmtId="3" fontId="10" fillId="4" borderId="19" xfId="0" applyNumberFormat="1" applyFont="1" applyFill="1" applyBorder="1" applyAlignment="1">
      <alignment vertical="center"/>
    </xf>
    <xf numFmtId="0" fontId="10" fillId="2" borderId="27" xfId="0" applyFont="1" applyFill="1" applyBorder="1" applyAlignment="1">
      <alignment vertical="center"/>
    </xf>
    <xf numFmtId="3" fontId="10" fillId="4" borderId="27" xfId="0" applyNumberFormat="1" applyFont="1" applyFill="1" applyBorder="1" applyAlignment="1">
      <alignment vertical="center"/>
    </xf>
    <xf numFmtId="0" fontId="3" fillId="10" borderId="0" xfId="0" applyFont="1" applyFill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164" fontId="2" fillId="4" borderId="25" xfId="0" applyNumberFormat="1" applyFont="1" applyFill="1" applyBorder="1" applyAlignment="1">
      <alignment vertical="center"/>
    </xf>
    <xf numFmtId="0" fontId="0" fillId="6" borderId="27" xfId="0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FF075813-CD56-4C4B-AA00-7DCC05AFA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91740785-27E3-4FE2-9115-8B41340B7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215A9CAE-79D7-428D-AE1B-98CA51CBD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0F8FC798-7EFE-492B-B371-DAD1D2E8B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9F9E7ABC-0DE5-4FA6-8418-BA1EBFDF2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99124A2-CD12-48E5-8E7B-5F1477137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5B381157-1D89-47A2-8F74-F27747E8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8E3CEAF8-C762-424C-9B17-56DB8C10F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B452829D-58F5-43FF-9007-E8660F203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F27ACD2-AC6E-4B34-A242-9FE1D4D3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8498CB2A-82CD-4CCF-8CC2-ABE2BDFF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5F97B1E7-9A52-4503-8431-0117F291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EAEBC211-3108-4DA6-B502-951C49A5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F757EB1-84FE-4FF6-8892-46BA2B6DC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FF35711F-2C45-4483-A81E-7B22AF92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471638D4-1A29-4095-917B-14329B97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8E5D1273-6AFE-48A1-BF09-AF03FBCB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CE19CCC-F94C-456D-AC1E-8184C51D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1477FF70-0DDB-4145-BA24-9751C941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D8666D9E-A493-468E-80AF-950783BF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8F962024-6F78-4422-A83C-24293D4F7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78B56EB-E656-4EAA-BEC7-864D497C7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75385371-F714-4851-A3C6-8E56DA02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B2C8C41D-913B-4399-995D-B2B389F11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8923D150-7E88-4913-9B45-AA181022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97EF9561-B04C-48C3-959B-3804386FB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776A7074-2A44-4C90-BF2A-C7C7DFDF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25156DD2-C1AC-4D25-A745-59E364A4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FF9B6F85-4076-4F6B-9405-AC530736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254A94E4-5A89-479C-8A1C-24D6A491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C0F30297-282C-4CA6-907F-3E87BCA7E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C8F21AE9-6AE0-4299-AA81-D5BAE4B5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3A974B3-58A9-4BE1-AEFE-A8B5E963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5555DD80-CBA5-453D-98B9-E924682D3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D71C31AC-4F0B-4F12-8952-07824145D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DC9FC4B9-CF8C-4CCF-A5E3-3BF90C120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FB6CDF88-71F9-4134-BA35-EED6ACA9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6E8A83C-56DD-444C-96AE-28076DEC3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2AE6FFD2-A8D1-4CFA-847B-A9A814D60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565CAEB5-2647-47D8-89AE-17662511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B76B051F-FFC7-4D08-BE8B-0E522465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BE273A34-FFA5-4F8A-AF30-A3B4ECA3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C71E1913-C5ED-433A-A8DB-D5A9ECDA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42791F32-E2B0-4EBB-BEDD-20784C56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6CB7AEC-A8DE-4223-8EF7-70B876BF2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832D32C6-4A64-4BA4-9A21-39DD0B4B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DEBABD93-A459-4D35-BE2D-3FAE9CE4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228CCCB2-A626-4F6D-B6C2-B7F92206F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B33C86CB-787F-4930-BC5B-D8A61380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CCAFB23-9EA2-4DDD-98AE-75906BEF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378AFCE9-0F93-42EF-BCEC-3DF669DD5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61749923-BB1A-439B-BD45-899EB9FD5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FE1B183-1B05-467F-98A9-1B4DD49A3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F0A2BDE9-3FFE-4673-94E7-28C933B7D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3635440C-F07E-4359-AECD-39E023083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68DD7A5C-019A-4B9A-927A-95E2F3B1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65D02EE-C651-499C-A30E-5A1AE6FD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14465FE6-D9D7-468A-AFEB-E0ED17BE1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63C52EC2-1539-426F-B8DF-A325AE8A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2AAFDD5D-7739-4DFF-8E98-8222F2118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D9408917-5551-4DDA-A446-AC08B817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56DA863-E107-48FF-9B8A-2A0BF1B5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02101F49-4D9C-4F67-B830-4B94D4A5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C861F938-4700-45BF-966D-905B2BC4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60DBD41A-5EEE-4FA9-94F9-83C9FA4A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9A8678FC-F61E-4829-BEA4-B16F1C26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05774DD0-36F3-4EC7-9988-981228FD6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1B744B98-1036-485F-B09B-2EF2F662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D847E74A-6EA7-400F-84E1-93FE8502A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59A5D7B-FD25-4EBA-81A2-086D05DB6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4A4DE273-42D0-4A0D-BB26-773FDCF7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6F3D4C5D-CDC6-4266-8D18-D5EDA86D8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E0D19ED8-6247-4B5F-A684-2DA6E7B94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D52B226A-A0FE-4AA5-9A65-8EC7EAB1A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6811CF3E-C4F4-46FA-9001-FBD2BCEE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B159FF25-7C58-4AEE-AD3E-57966332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B7976BE-BCDD-40F0-8414-F8B9D90AA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E8C2297-DCE8-4133-854B-F0EC6ABC3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6AAD358E-7DB3-4F40-BE92-F80113586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1673066E-8559-41DE-AFAE-0C9DCA54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06D9FA3-7212-468F-B416-23B183FD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62C8B728-6D13-4CA2-814D-2662922CB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B20BF0DE-EF9E-4090-BB52-870BFB371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C06DAE5D-71C4-4FE8-A262-2D910EB45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D82731D7-390D-4F6D-8508-8C1FC423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B488D9B2-F32E-4016-A2CD-83CE8301A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A7C36853-6AC9-4A7B-A7E9-B0734BA1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28FAF98C-BBFC-4681-9689-61567C3D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B1DD7C56-A6F6-4297-939B-DB210143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16FC8992-307E-4212-A011-1AEA3360F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BC0BC294-5087-4DB2-B365-1FBEE18C9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5867EA2B-5593-418B-B359-3B28ACD8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4A290E4-1CF0-4E18-940D-E118CB83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61532D86-D1EE-47A3-881D-C917133B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899C9E81-4A04-4E2E-BF74-C5736AD3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A45C0A34-96D8-4408-8A66-122BA2EB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DF836C98-0278-4689-BF81-15DFD61B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B3E8B76-4E12-4927-8860-26050421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E9CF5DC0-AD45-4A92-AC01-3E5EA748D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ED160259-ABEA-4D46-BF87-C6C04979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B5E197D5-A973-461C-8944-6954B5D8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E992DE54-9C9F-4835-A156-94664EE5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1FBEE4B9-7A44-421E-B169-1AA123D9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D2BE97B6-35DA-4B6A-8D51-D6F11F26C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A8D98F5-13AD-48CF-905B-2CC4D010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69E57A42-959F-4B29-A3F0-EAE507AD4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0B57464B-C897-4F23-8063-2F5EE181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3BD0A44E-A28B-4CB9-9A38-63F0922E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6FD86E27-1D9B-4FBA-A61B-9B4B4EB1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F233E2E3-3F05-473D-AF51-C8021624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EF24BC8D-AB29-44E5-B4B6-6C6B5BCF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A4598D1D-0559-48A5-9441-71AE8E555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539199F5-99CF-43CE-B349-EEEF91906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DBB7888-126E-4742-88F6-D6C9714F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74972571-C945-4373-9836-8E5181A97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A52D6712-36C9-40A0-90C9-DD61F938E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97205AB-3430-4A1B-8322-9DFCAB4A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945D4BE-3720-417F-AF3B-3B148070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92FA46BF-99C7-4FE2-92A8-045CC207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6E5B51C3-C8D3-47D9-BAEB-A7CF4756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01F05F9-0732-4E00-9D82-2205A283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A830F2D4-A662-4FCE-8351-C211B794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BE39108C-E16D-4F5C-B341-8389A893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0F8D3B13-A008-4439-A6F7-F736749FC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2D27AAD9-2BF2-4643-AB6D-221050D33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074DAC2-1BF7-417D-84D2-DCC63998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3D261215-0CE0-497A-88B7-50B2746BB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924352E8-0C02-41C0-B476-FE22767A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8B4420A6-9D50-4AC6-8E8D-82F023A37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2FA187D6-DB58-456E-BEBE-E72005800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871C0230-845B-471D-AD0F-A08DCE4A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34123EE3-62F6-4375-B536-2B83427C0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50213E48-B01A-44CC-A4DD-A095A13EA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48887D9-C315-409A-8D4E-C133831F4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DC1DF0DB-18BA-47F4-B984-782429F1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86726A4A-823F-44E6-ABDD-8A9EFD600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FE60A6A-F0FD-4402-8A1C-233B251D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BA9AAA67-1A03-4137-A1F5-FB38FCD8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AF91B4CF-3389-4222-A71B-A4712496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CAABAB9E-9DFE-42DE-B420-428A45B6F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FFEC79FE-95F6-487B-ADB6-F9CE37F8E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D0A64E98-35C3-47D3-A631-76373283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B572AA50-22FD-4313-A5C3-96525775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20D70557-033B-443A-A43E-A8D90320D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FF10CC0F-0AB4-44B2-AF30-DEC0C141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D35ABE3-DDE5-4643-BA7A-D14E584C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7D1B2559-21EB-438B-A4CF-46D59C5EB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3DE495F9-E16D-47B9-A7D3-F68FE88E9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63FB1BD-6C28-484F-A7FA-CAB8E003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55593827-ADCE-4475-90DA-B52F0CBAE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318A3FA0-6CFF-4B48-83C4-C2893931C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F5737532-8E60-4BAC-B25C-1CC21BD4E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FF1D7293-C3A4-4016-8AAA-BB890631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EE5CC861-2537-4599-8C7A-330A8998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8B00AFEB-6310-4C57-8223-EC60341B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2B42D0F0-DCA3-4316-A07F-14D75531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DB3A314-0B20-4FEF-A6D9-DC8F61DA9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61F6B8F1-CBBB-4FCA-86A8-54585214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25A3DFE4-6EBF-49D7-A5DB-95FCAA106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DFE18FE9-A081-4FD1-AD4B-52B3E783B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2D9A7132-38D8-431C-9A39-E5C6C797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A393A245-324D-44AD-A59F-92218A974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05E0FC1F-355F-4498-BFAD-FC68B5598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8CB07837-EA46-4175-B8B0-3719A416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5028275-146E-48E3-97D6-710DA7C6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C28CC10-D6EF-4520-B2C3-32A6A582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B82C5527-608C-4680-AEBC-D5F9B764E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56F1670D-2627-4698-B917-02990307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3489139-84B0-4D99-9FB9-5DAA9C12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B21226E1-0F69-4A1F-8E30-B421A4A38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0FD8E0C8-2E73-4F16-9015-495BCE43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7C167DE6-2A87-4986-8F93-90BC4E123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5D5E0736-61FD-431A-9896-EAD00CD8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293E13C9-209C-4A80-859E-D4520B3BA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8ED0622C-6196-4151-9147-9CC4C308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58CBBDFE-1336-465C-95C7-99A22A3B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9E97B8EC-F248-4816-AB4D-71D9046D8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58A1E96E-78AE-4C8C-A248-E551EFD63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7FB21DBA-D00D-4A2E-AA12-3AEC87A1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B33B21C5-B5E6-42C1-AA6C-A154BBB36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A2DA16D7-125F-4B77-B81E-0BCF46E84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EBE9A8EB-5A45-4B60-B239-027FC3BDB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DF86D775-5DD8-4AE1-9865-DFE242AF9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A6BF17D2-F9E0-4B0B-92FB-BFCA22972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8FA85AE1-4EC5-4534-839B-B05EBF37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97DC35A7-E759-40D4-A4B5-A9EA08B5C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FFEA68A3-8958-45C4-B7B7-BB324A8B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92B945C9-D294-4A59-A7F1-042AAC2A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FD235659-1067-411D-AA85-D85A6B7A7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D67B9915-1DED-4B8E-9EE2-7B675102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60EE02AE-7D34-46F9-BDA4-A946E6ACA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6776716F-1B6B-4A52-B7AE-4AEE5321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63397518-1C79-4735-B683-C8955C08B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A862E0BA-EC0A-4991-B9E8-C74814E9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E89CE0ED-B1EC-4FFE-89A2-18C1372F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84097A77-D3DC-4ADA-97F3-F479AB115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D72B99F-1878-45BB-9D75-E0E7B59B9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5DD93E84-8A0A-4ABE-9568-FEB6684B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685F0F60-4A74-415A-8312-1D0D399A7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8421F0BA-C2D7-4533-B61F-1899FA8C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86695C4-FD71-49A1-8336-DE02FCDF6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5DEF519-F945-41C6-8C15-D0EA8882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F4B1C251-6D8B-46D4-8645-2DE51637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9C140F0A-A1C9-4BDA-865E-DE9D1A92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E0513661-2782-426A-9CCE-BFDBDFE31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ECC7DE1-E181-47CC-A5E6-9196DE82B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238C1E26-49DD-4AC4-AAC3-5759C0988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888FFC8D-9E39-4C87-A9E4-6198DAB5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3AD3E07-0917-4101-BB62-D3B8359A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92ADB2E4-EC57-4C41-862E-DE34C730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745202AD-F363-44BE-A047-9F2BA72C8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C96A0867-2C15-4B60-861B-3E6471A0B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8D1DF299-47DC-4F0A-84E4-B2EC8A4DA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35A8558-0035-4103-9B60-59A94BDC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475E98A4-3C65-4588-91F6-8CAAA36B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204AD9B3-C6D2-4ADF-B612-B286E1281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1F6B05F9-0E14-457E-B8D7-06812BCD2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FB9D6C4-F4FE-4466-B844-3D96A1061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ACB01A56-7523-455C-8A03-361A97E3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F55B7239-5ADA-4DEC-8837-1FED2D5E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613C245-BB02-4842-9A7D-B370A4747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BB22B044-5F75-4DB2-AA26-A973ADAA7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1FE9B275-2D01-482A-8592-C22C0261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A5750EE5-723F-402C-8FEE-528D59E7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321734</xdr:colOff>
      <xdr:row>3</xdr:row>
      <xdr:rowOff>116837</xdr:rowOff>
    </xdr:from>
    <xdr:to>
      <xdr:col>13</xdr:col>
      <xdr:colOff>533820</xdr:colOff>
      <xdr:row>3</xdr:row>
      <xdr:rowOff>219284</xdr:rowOff>
    </xdr:to>
    <xdr:pic>
      <xdr:nvPicPr>
        <xdr:cNvPr id="2" name="Grafik 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827A2D5B-0B82-4F9A-B7C6-10B2157B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245534</xdr:colOff>
      <xdr:row>3</xdr:row>
      <xdr:rowOff>76196</xdr:rowOff>
    </xdr:from>
    <xdr:to>
      <xdr:col>14</xdr:col>
      <xdr:colOff>550334</xdr:colOff>
      <xdr:row>3</xdr:row>
      <xdr:rowOff>225278</xdr:rowOff>
    </xdr:to>
    <xdr:pic>
      <xdr:nvPicPr>
        <xdr:cNvPr id="3" name="Grafik 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34F02663-7A15-4045-8A86-249FAD12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254000</xdr:colOff>
      <xdr:row>2</xdr:row>
      <xdr:rowOff>186265</xdr:rowOff>
    </xdr:from>
    <xdr:to>
      <xdr:col>15</xdr:col>
      <xdr:colOff>581660</xdr:colOff>
      <xdr:row>4</xdr:row>
      <xdr:rowOff>12767</xdr:rowOff>
    </xdr:to>
    <xdr:pic>
      <xdr:nvPicPr>
        <xdr:cNvPr id="4" name="Grafik 3" descr="Bildergebnis fÃ¼r lkw symbol">
          <a:extLst>
            <a:ext uri="{FF2B5EF4-FFF2-40B4-BE49-F238E27FC236}">
              <a16:creationId xmlns:a16="http://schemas.microsoft.com/office/drawing/2014/main" id="{6723056B-9C72-480B-AFA2-633963F93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624415"/>
          <a:ext cx="327660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84667</xdr:colOff>
      <xdr:row>2</xdr:row>
      <xdr:rowOff>186264</xdr:rowOff>
    </xdr:from>
    <xdr:to>
      <xdr:col>16</xdr:col>
      <xdr:colOff>671847</xdr:colOff>
      <xdr:row>3</xdr:row>
      <xdr:rowOff>245532</xdr:rowOff>
    </xdr:to>
    <xdr:pic>
      <xdr:nvPicPr>
        <xdr:cNvPr id="5" name="Grafik 4" descr="Bildergebnis fÃ¼r lkw symbol">
          <a:extLst>
            <a:ext uri="{FF2B5EF4-FFF2-40B4-BE49-F238E27FC236}">
              <a16:creationId xmlns:a16="http://schemas.microsoft.com/office/drawing/2014/main" id="{B608F7A1-9E3E-4B36-9607-E97D6147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624414"/>
          <a:ext cx="587180" cy="291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321734</xdr:colOff>
      <xdr:row>18</xdr:row>
      <xdr:rowOff>51521</xdr:rowOff>
    </xdr:from>
    <xdr:ext cx="212086" cy="102447"/>
    <xdr:pic>
      <xdr:nvPicPr>
        <xdr:cNvPr id="6" name="Grafik 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DBB6B267-2BEE-45C6-990C-3F5682FE0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365280</xdr:colOff>
      <xdr:row>18</xdr:row>
      <xdr:rowOff>21766</xdr:rowOff>
    </xdr:from>
    <xdr:ext cx="304800" cy="149082"/>
    <xdr:pic>
      <xdr:nvPicPr>
        <xdr:cNvPr id="7" name="Grafik 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806F9B57-D57A-4BD8-9296-0E9A3D87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849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17</xdr:row>
      <xdr:rowOff>110063</xdr:rowOff>
    </xdr:from>
    <xdr:ext cx="327660" cy="316359"/>
    <xdr:pic>
      <xdr:nvPicPr>
        <xdr:cNvPr id="8" name="Grafik 7" descr="Bildergebnis fÃ¼r lkw symbol">
          <a:extLst>
            <a:ext uri="{FF2B5EF4-FFF2-40B4-BE49-F238E27FC236}">
              <a16:creationId xmlns:a16="http://schemas.microsoft.com/office/drawing/2014/main" id="{34356D40-5FD2-48E0-B089-D4A0FF7F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117325</xdr:colOff>
      <xdr:row>17</xdr:row>
      <xdr:rowOff>99176</xdr:rowOff>
    </xdr:from>
    <xdr:ext cx="587180" cy="287867"/>
    <xdr:pic>
      <xdr:nvPicPr>
        <xdr:cNvPr id="9" name="Grafik 8" descr="Bildergebnis fÃ¼r lkw symbol">
          <a:extLst>
            <a:ext uri="{FF2B5EF4-FFF2-40B4-BE49-F238E27FC236}">
              <a16:creationId xmlns:a16="http://schemas.microsoft.com/office/drawing/2014/main" id="{5B66FAA1-51C1-4E15-9E41-4B0319640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4079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321734</xdr:colOff>
      <xdr:row>23</xdr:row>
      <xdr:rowOff>116837</xdr:rowOff>
    </xdr:from>
    <xdr:ext cx="212086" cy="102447"/>
    <xdr:pic>
      <xdr:nvPicPr>
        <xdr:cNvPr id="10" name="Grafik 9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44134E9B-CBA5-430E-96BE-0959E5F8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74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245534</xdr:colOff>
      <xdr:row>23</xdr:row>
      <xdr:rowOff>76196</xdr:rowOff>
    </xdr:from>
    <xdr:ext cx="304800" cy="149082"/>
    <xdr:pic>
      <xdr:nvPicPr>
        <xdr:cNvPr id="11" name="Grafik 10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5582A8E6-9D1F-44E6-9691-F4750EF96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874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254000</xdr:colOff>
      <xdr:row>22</xdr:row>
      <xdr:rowOff>93737</xdr:rowOff>
    </xdr:from>
    <xdr:ext cx="327660" cy="315688"/>
    <xdr:pic>
      <xdr:nvPicPr>
        <xdr:cNvPr id="12" name="Grafik 11" descr="Bildergebnis fÃ¼r lkw symbol">
          <a:extLst>
            <a:ext uri="{FF2B5EF4-FFF2-40B4-BE49-F238E27FC236}">
              <a16:creationId xmlns:a16="http://schemas.microsoft.com/office/drawing/2014/main" id="{3F6D9FC6-0AA1-464F-9538-2F7436C7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0190" y="4585727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84667</xdr:colOff>
      <xdr:row>22</xdr:row>
      <xdr:rowOff>186264</xdr:rowOff>
    </xdr:from>
    <xdr:ext cx="587180" cy="289748"/>
    <xdr:pic>
      <xdr:nvPicPr>
        <xdr:cNvPr id="13" name="Grafik 12" descr="Bildergebnis fÃ¼r lkw symbol">
          <a:extLst>
            <a:ext uri="{FF2B5EF4-FFF2-40B4-BE49-F238E27FC236}">
              <a16:creationId xmlns:a16="http://schemas.microsoft.com/office/drawing/2014/main" id="{313555FD-3C9A-42A6-81BF-6952CA34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0813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4" name="Grafik 13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01961693-4DC0-403F-A833-D1CE09E6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5" name="Grafik 14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880A2F23-9D78-4F33-8DA8-CD8D4F1F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16" name="Grafik 15" descr="Bildergebnis fÃ¼r lkw symbol">
          <a:extLst>
            <a:ext uri="{FF2B5EF4-FFF2-40B4-BE49-F238E27FC236}">
              <a16:creationId xmlns:a16="http://schemas.microsoft.com/office/drawing/2014/main" id="{9E62EE62-96B6-4D30-9310-33EF2DA8B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17" name="Grafik 16" descr="Bildergebnis fÃ¼r lkw symbol">
          <a:extLst>
            <a:ext uri="{FF2B5EF4-FFF2-40B4-BE49-F238E27FC236}">
              <a16:creationId xmlns:a16="http://schemas.microsoft.com/office/drawing/2014/main" id="{CF29950E-118C-4555-AEBC-A2ACD4E1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3</xdr:row>
      <xdr:rowOff>116837</xdr:rowOff>
    </xdr:from>
    <xdr:ext cx="212086" cy="102447"/>
    <xdr:pic>
      <xdr:nvPicPr>
        <xdr:cNvPr id="18" name="Grafik 17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9D89C718-6ECB-48FF-B5B0-29A897667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78739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3</xdr:row>
      <xdr:rowOff>76196</xdr:rowOff>
    </xdr:from>
    <xdr:ext cx="304800" cy="149082"/>
    <xdr:pic>
      <xdr:nvPicPr>
        <xdr:cNvPr id="19" name="Grafik 18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1BF6A8E1-A941-4F96-8953-F8C389FB8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74675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</xdr:row>
      <xdr:rowOff>186265</xdr:rowOff>
    </xdr:from>
    <xdr:ext cx="327660" cy="321802"/>
    <xdr:pic>
      <xdr:nvPicPr>
        <xdr:cNvPr id="20" name="Grafik 19" descr="Bildergebnis fÃ¼r lkw symbol">
          <a:extLst>
            <a:ext uri="{FF2B5EF4-FFF2-40B4-BE49-F238E27FC236}">
              <a16:creationId xmlns:a16="http://schemas.microsoft.com/office/drawing/2014/main" id="{B515131B-03CD-48D7-A689-571412761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624415"/>
          <a:ext cx="327660" cy="32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</xdr:row>
      <xdr:rowOff>186264</xdr:rowOff>
    </xdr:from>
    <xdr:ext cx="587180" cy="293310"/>
    <xdr:pic>
      <xdr:nvPicPr>
        <xdr:cNvPr id="21" name="Grafik 20" descr="Bildergebnis fÃ¼r lkw symbol">
          <a:extLst>
            <a:ext uri="{FF2B5EF4-FFF2-40B4-BE49-F238E27FC236}">
              <a16:creationId xmlns:a16="http://schemas.microsoft.com/office/drawing/2014/main" id="{A0EB3169-9D4F-4BDD-AE47-EA40235BB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624414"/>
          <a:ext cx="587180" cy="29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18</xdr:row>
      <xdr:rowOff>51521</xdr:rowOff>
    </xdr:from>
    <xdr:ext cx="212086" cy="102447"/>
    <xdr:pic>
      <xdr:nvPicPr>
        <xdr:cNvPr id="22" name="Grafik 21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CEAF64AF-FBCB-43FB-9756-6533F971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3811991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365280</xdr:colOff>
      <xdr:row>18</xdr:row>
      <xdr:rowOff>21766</xdr:rowOff>
    </xdr:from>
    <xdr:ext cx="304800" cy="149082"/>
    <xdr:pic>
      <xdr:nvPicPr>
        <xdr:cNvPr id="23" name="Grafik 22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1D8D4E88-0E50-4C9D-9F85-B5550E582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720" y="378223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17</xdr:row>
      <xdr:rowOff>110063</xdr:rowOff>
    </xdr:from>
    <xdr:ext cx="327660" cy="316359"/>
    <xdr:pic>
      <xdr:nvPicPr>
        <xdr:cNvPr id="24" name="Grafik 23" descr="Bildergebnis fÃ¼r lkw symbol">
          <a:extLst>
            <a:ext uri="{FF2B5EF4-FFF2-40B4-BE49-F238E27FC236}">
              <a16:creationId xmlns:a16="http://schemas.microsoft.com/office/drawing/2014/main" id="{3EB35F41-B096-4F2A-907A-C78A7DE5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3672413"/>
          <a:ext cx="327660" cy="31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117325</xdr:colOff>
      <xdr:row>17</xdr:row>
      <xdr:rowOff>99176</xdr:rowOff>
    </xdr:from>
    <xdr:ext cx="587180" cy="287867"/>
    <xdr:pic>
      <xdr:nvPicPr>
        <xdr:cNvPr id="25" name="Grafik 24" descr="Bildergebnis fÃ¼r lkw symbol">
          <a:extLst>
            <a:ext uri="{FF2B5EF4-FFF2-40B4-BE49-F238E27FC236}">
              <a16:creationId xmlns:a16="http://schemas.microsoft.com/office/drawing/2014/main" id="{4BA4B871-CCD8-486D-919A-072D9BB7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68165" y="3661526"/>
          <a:ext cx="587180" cy="28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321734</xdr:colOff>
      <xdr:row>23</xdr:row>
      <xdr:rowOff>116837</xdr:rowOff>
    </xdr:from>
    <xdr:ext cx="212086" cy="102447"/>
    <xdr:pic>
      <xdr:nvPicPr>
        <xdr:cNvPr id="26" name="Grafik 25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766D6387-14FC-4603-A0BC-67C9EFB1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7974" y="4806947"/>
          <a:ext cx="212086" cy="10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245534</xdr:colOff>
      <xdr:row>23</xdr:row>
      <xdr:rowOff>76196</xdr:rowOff>
    </xdr:from>
    <xdr:ext cx="304800" cy="149082"/>
    <xdr:pic>
      <xdr:nvPicPr>
        <xdr:cNvPr id="27" name="Grafik 26" descr="C:\Users\user\AppData\Local\Microsoft\Windows\Temporary Internet Files\Content.IE5\0NA043RM\car-295043_960_720[1].png">
          <a:extLst>
            <a:ext uri="{FF2B5EF4-FFF2-40B4-BE49-F238E27FC236}">
              <a16:creationId xmlns:a16="http://schemas.microsoft.com/office/drawing/2014/main" id="{E2D059DC-A45F-4BD2-B785-34195C5F8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9974" y="4766306"/>
          <a:ext cx="304800" cy="14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254000</xdr:colOff>
      <xdr:row>22</xdr:row>
      <xdr:rowOff>186265</xdr:rowOff>
    </xdr:from>
    <xdr:ext cx="327660" cy="315688"/>
    <xdr:pic>
      <xdr:nvPicPr>
        <xdr:cNvPr id="28" name="Grafik 27" descr="Bildergebnis fÃ¼r lkw symbol">
          <a:extLst>
            <a:ext uri="{FF2B5EF4-FFF2-40B4-BE49-F238E27FC236}">
              <a16:creationId xmlns:a16="http://schemas.microsoft.com/office/drawing/2014/main" id="{B1C65998-5BC1-471D-B5F5-90358C95D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6640" y="4678255"/>
          <a:ext cx="327660" cy="31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84667</xdr:colOff>
      <xdr:row>22</xdr:row>
      <xdr:rowOff>186264</xdr:rowOff>
    </xdr:from>
    <xdr:ext cx="587180" cy="289748"/>
    <xdr:pic>
      <xdr:nvPicPr>
        <xdr:cNvPr id="29" name="Grafik 28" descr="Bildergebnis fÃ¼r lkw symbol">
          <a:extLst>
            <a:ext uri="{FF2B5EF4-FFF2-40B4-BE49-F238E27FC236}">
              <a16:creationId xmlns:a16="http://schemas.microsoft.com/office/drawing/2014/main" id="{3A7712B4-40DF-4305-9FCE-956B35CF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235507" y="4678254"/>
          <a:ext cx="587180" cy="28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904A6-D537-4B94-BF0E-37C95AD5B039}">
  <dimension ref="B1:L15"/>
  <sheetViews>
    <sheetView zoomScale="70" zoomScaleNormal="70" workbookViewId="0">
      <selection activeCell="D15" sqref="D15"/>
    </sheetView>
  </sheetViews>
  <sheetFormatPr baseColWidth="10" defaultColWidth="11.578125" defaultRowHeight="14.4" x14ac:dyDescent="0.55000000000000004"/>
  <cols>
    <col min="1" max="1" width="3.578125" style="2" customWidth="1"/>
    <col min="2" max="2" width="20.7890625" style="2" customWidth="1"/>
    <col min="3" max="11" width="9.578125" style="2" customWidth="1"/>
    <col min="12" max="12" width="4.62890625" style="2" customWidth="1"/>
    <col min="13" max="13" width="11.26171875" style="2" customWidth="1"/>
    <col min="14" max="14" width="4.41796875" style="2" customWidth="1"/>
    <col min="15" max="16384" width="11.578125" style="2"/>
  </cols>
  <sheetData>
    <row r="1" spans="2:12" ht="15.6" x14ac:dyDescent="0.55000000000000004">
      <c r="B1" s="1" t="s">
        <v>52</v>
      </c>
    </row>
    <row r="2" spans="2:12" x14ac:dyDescent="0.55000000000000004">
      <c r="B2" s="2" t="s">
        <v>53</v>
      </c>
    </row>
    <row r="4" spans="2:12" x14ac:dyDescent="0.55000000000000004">
      <c r="C4" s="81" t="s">
        <v>54</v>
      </c>
      <c r="D4" s="81"/>
      <c r="E4" s="81"/>
      <c r="F4" s="81" t="s">
        <v>55</v>
      </c>
      <c r="G4" s="81"/>
      <c r="H4" s="81"/>
      <c r="I4" s="81" t="s">
        <v>56</v>
      </c>
      <c r="J4" s="81"/>
      <c r="K4" s="81"/>
    </row>
    <row r="5" spans="2:12" ht="15.6" x14ac:dyDescent="0.55000000000000004">
      <c r="B5" s="75" t="s">
        <v>53</v>
      </c>
      <c r="C5" s="76">
        <v>2024</v>
      </c>
      <c r="D5" s="76">
        <v>2030</v>
      </c>
      <c r="E5" s="76">
        <v>2050</v>
      </c>
      <c r="F5" s="76">
        <v>2024</v>
      </c>
      <c r="G5" s="76">
        <v>2030</v>
      </c>
      <c r="H5" s="76">
        <v>2050</v>
      </c>
      <c r="I5" s="76">
        <v>2024</v>
      </c>
      <c r="J5" s="76">
        <v>2030</v>
      </c>
      <c r="K5" s="76">
        <v>2050</v>
      </c>
    </row>
    <row r="6" spans="2:12" ht="15.6" customHeight="1" x14ac:dyDescent="0.55000000000000004">
      <c r="B6" s="30" t="s">
        <v>6</v>
      </c>
      <c r="C6" s="55">
        <f>BEV_2024!$E7</f>
        <v>14492.31</v>
      </c>
      <c r="D6" s="55">
        <f>BEV_2030!$E7</f>
        <v>14198.93</v>
      </c>
      <c r="E6" s="55">
        <f>BEV_2050!$E7</f>
        <v>13905.55</v>
      </c>
      <c r="F6" s="55">
        <f>FCEV_2024!$E7</f>
        <v>14492.31</v>
      </c>
      <c r="G6" s="55">
        <f>FCEV_2030!$E7</f>
        <v>14198.93</v>
      </c>
      <c r="H6" s="55">
        <f>FCEV_2050!$E7</f>
        <v>13905.55</v>
      </c>
      <c r="I6" s="55">
        <f>ICEV_2024!$E7</f>
        <v>14492.31</v>
      </c>
      <c r="J6" s="55">
        <f>ICEV_2030!$E7</f>
        <v>14198.93</v>
      </c>
      <c r="K6" s="55">
        <f>ICEV_2050!$E7</f>
        <v>13905.55</v>
      </c>
      <c r="L6" s="77" t="s">
        <v>7</v>
      </c>
    </row>
    <row r="7" spans="2:12" x14ac:dyDescent="0.55000000000000004">
      <c r="B7" s="30" t="s">
        <v>8</v>
      </c>
      <c r="C7" s="55">
        <f>BEV_2024!$E8</f>
        <v>3000</v>
      </c>
      <c r="D7" s="55">
        <f>BEV_2030!$E8</f>
        <v>2000</v>
      </c>
      <c r="E7" s="55">
        <f>BEV_2050!$E8</f>
        <v>800</v>
      </c>
      <c r="F7" s="55">
        <f>FCEV_2024!$E8</f>
        <v>329.99999999999989</v>
      </c>
      <c r="G7" s="55">
        <f>FCEV_2030!$E8</f>
        <v>220</v>
      </c>
      <c r="H7" s="55">
        <f>FCEV_2050!$E8</f>
        <v>87.999999999999986</v>
      </c>
      <c r="I7" s="55">
        <f>ICEV_2024!$E8</f>
        <v>0</v>
      </c>
      <c r="J7" s="55">
        <f>ICEV_2030!$E8</f>
        <v>0</v>
      </c>
      <c r="K7" s="55">
        <f>ICEV_2050!$E8</f>
        <v>0</v>
      </c>
      <c r="L7" s="77" t="s">
        <v>7</v>
      </c>
    </row>
    <row r="8" spans="2:12" ht="15.6" customHeight="1" x14ac:dyDescent="0.55000000000000004">
      <c r="B8" s="30" t="s">
        <v>9</v>
      </c>
      <c r="C8" s="55">
        <f>BEV_2024!$E9</f>
        <v>0</v>
      </c>
      <c r="D8" s="55">
        <f>BEV_2030!$E9</f>
        <v>0</v>
      </c>
      <c r="E8" s="55">
        <f>BEV_2050!$E9</f>
        <v>0</v>
      </c>
      <c r="F8" s="55">
        <f>FCEV_2024!$E9</f>
        <v>792.00000000000011</v>
      </c>
      <c r="G8" s="55">
        <f>FCEV_2030!$E9</f>
        <v>396.00000000000006</v>
      </c>
      <c r="H8" s="55">
        <f>FCEV_2050!$E9</f>
        <v>264.00000000000006</v>
      </c>
      <c r="I8" s="55">
        <f>ICEV_2024!$E9</f>
        <v>0</v>
      </c>
      <c r="J8" s="55">
        <f>ICEV_2030!$E9</f>
        <v>0</v>
      </c>
      <c r="K8" s="55">
        <f>ICEV_2050!$E9</f>
        <v>0</v>
      </c>
      <c r="L8" s="77" t="s">
        <v>7</v>
      </c>
    </row>
    <row r="9" spans="2:12" x14ac:dyDescent="0.55000000000000004">
      <c r="B9" s="30" t="s">
        <v>11</v>
      </c>
      <c r="C9" s="55">
        <f>BEV_2024!$E10</f>
        <v>0</v>
      </c>
      <c r="D9" s="55">
        <f>BEV_2030!$E10</f>
        <v>0</v>
      </c>
      <c r="E9" s="55">
        <f>BEV_2050!$E10</f>
        <v>0</v>
      </c>
      <c r="F9" s="55">
        <f>FCEV_2024!$E10</f>
        <v>250</v>
      </c>
      <c r="G9" s="55">
        <f>FCEV_2030!$E10</f>
        <v>250</v>
      </c>
      <c r="H9" s="55">
        <f>FCEV_2050!$E10</f>
        <v>250</v>
      </c>
      <c r="I9" s="55">
        <f>ICEV_2024!$E10</f>
        <v>250</v>
      </c>
      <c r="J9" s="55">
        <f>ICEV_2030!$E10</f>
        <v>250</v>
      </c>
      <c r="K9" s="55">
        <f>ICEV_2050!$E10</f>
        <v>250</v>
      </c>
      <c r="L9" s="77" t="s">
        <v>7</v>
      </c>
    </row>
    <row r="10" spans="2:12" x14ac:dyDescent="0.55000000000000004">
      <c r="B10" s="41" t="s">
        <v>12</v>
      </c>
      <c r="C10" s="55">
        <f>BEV_2024!$E11</f>
        <v>75</v>
      </c>
      <c r="D10" s="55">
        <f>BEV_2030!$E11</f>
        <v>75</v>
      </c>
      <c r="E10" s="55">
        <f>BEV_2050!$E11</f>
        <v>75</v>
      </c>
      <c r="F10" s="55">
        <f>FCEV_2024!$E11</f>
        <v>75</v>
      </c>
      <c r="G10" s="55">
        <f>FCEV_2030!$E11</f>
        <v>75</v>
      </c>
      <c r="H10" s="55">
        <f>FCEV_2050!$E11</f>
        <v>75</v>
      </c>
      <c r="I10" s="55">
        <f>ICEV_2024!$E11</f>
        <v>75</v>
      </c>
      <c r="J10" s="55">
        <f>ICEV_2030!$E11</f>
        <v>75</v>
      </c>
      <c r="K10" s="55">
        <f>ICEV_2050!$E11</f>
        <v>75</v>
      </c>
      <c r="L10" s="77" t="s">
        <v>7</v>
      </c>
    </row>
    <row r="11" spans="2:12" x14ac:dyDescent="0.55000000000000004">
      <c r="B11" s="41" t="s">
        <v>13</v>
      </c>
      <c r="C11" s="55">
        <f>BEV_2024!$E12</f>
        <v>0</v>
      </c>
      <c r="D11" s="55">
        <f>BEV_2030!$E12</f>
        <v>0</v>
      </c>
      <c r="E11" s="55">
        <f>BEV_2050!$E12</f>
        <v>0</v>
      </c>
      <c r="F11" s="55">
        <f>FCEV_2024!$E12</f>
        <v>0</v>
      </c>
      <c r="G11" s="55">
        <f>FCEV_2030!$E12</f>
        <v>0</v>
      </c>
      <c r="H11" s="55">
        <f>FCEV_2050!$E12</f>
        <v>0</v>
      </c>
      <c r="I11" s="55">
        <f>ICEV_2024!$E12</f>
        <v>0</v>
      </c>
      <c r="J11" s="55">
        <f>ICEV_2030!$E12</f>
        <v>0</v>
      </c>
      <c r="K11" s="55">
        <f>ICEV_2050!$E12</f>
        <v>0</v>
      </c>
      <c r="L11" s="77" t="s">
        <v>7</v>
      </c>
    </row>
    <row r="12" spans="2:12" x14ac:dyDescent="0.55000000000000004">
      <c r="B12" s="41" t="s">
        <v>15</v>
      </c>
      <c r="C12" s="55">
        <f>BEV_2024!$E13</f>
        <v>0</v>
      </c>
      <c r="D12" s="55">
        <f>BEV_2030!$E13</f>
        <v>0</v>
      </c>
      <c r="E12" s="55">
        <f>BEV_2050!$E13</f>
        <v>0</v>
      </c>
      <c r="F12" s="55">
        <f>FCEV_2024!$E13</f>
        <v>31.499999999999996</v>
      </c>
      <c r="G12" s="55">
        <f>FCEV_2030!$E13</f>
        <v>31.499999999999996</v>
      </c>
      <c r="H12" s="55">
        <f>FCEV_2050!$E13</f>
        <v>31.499999999999996</v>
      </c>
      <c r="I12" s="55">
        <f>ICEV_2024!$E13</f>
        <v>0</v>
      </c>
      <c r="J12" s="55">
        <f>ICEV_2030!$E13</f>
        <v>0</v>
      </c>
      <c r="K12" s="55">
        <f>ICEV_2050!$E13</f>
        <v>0</v>
      </c>
      <c r="L12" s="77" t="s">
        <v>7</v>
      </c>
    </row>
    <row r="13" spans="2:12" x14ac:dyDescent="0.55000000000000004">
      <c r="B13" s="41" t="s">
        <v>20</v>
      </c>
      <c r="C13" s="55">
        <f>BEV_2024!$E14</f>
        <v>0</v>
      </c>
      <c r="D13" s="55">
        <f>BEV_2030!$E14</f>
        <v>0</v>
      </c>
      <c r="E13" s="55">
        <f>BEV_2050!$E14</f>
        <v>0</v>
      </c>
      <c r="F13" s="55">
        <f>FCEV_2024!$E14</f>
        <v>0</v>
      </c>
      <c r="G13" s="55">
        <f>FCEV_2030!$E14</f>
        <v>0</v>
      </c>
      <c r="H13" s="55">
        <f>FCEV_2050!$E14</f>
        <v>0</v>
      </c>
      <c r="I13" s="55">
        <f>ICEV_2024!$E14</f>
        <v>179.99999999999997</v>
      </c>
      <c r="J13" s="55">
        <f>ICEV_2030!$E14</f>
        <v>179.99999999999997</v>
      </c>
      <c r="K13" s="55">
        <f>ICEV_2050!$E14</f>
        <v>179.99999999999997</v>
      </c>
      <c r="L13" s="77" t="s">
        <v>7</v>
      </c>
    </row>
    <row r="14" spans="2:12" x14ac:dyDescent="0.55000000000000004">
      <c r="B14" s="41" t="s">
        <v>25</v>
      </c>
      <c r="C14" s="55">
        <f>BEV_2024!$E15</f>
        <v>5100</v>
      </c>
      <c r="D14" s="55">
        <f>BEV_2030!$E15</f>
        <v>5100</v>
      </c>
      <c r="E14" s="55">
        <f>BEV_2050!$E15</f>
        <v>5100</v>
      </c>
      <c r="F14" s="55">
        <f>FCEV_2024!$E15</f>
        <v>5100</v>
      </c>
      <c r="G14" s="55">
        <f>FCEV_2030!$E15</f>
        <v>5100</v>
      </c>
      <c r="H14" s="55">
        <f>FCEV_2050!$E15</f>
        <v>5100</v>
      </c>
      <c r="I14" s="55">
        <f>ICEV_2024!$E15</f>
        <v>5100</v>
      </c>
      <c r="J14" s="55">
        <f>ICEV_2030!$E15</f>
        <v>5100</v>
      </c>
      <c r="K14" s="55">
        <f>ICEV_2050!$E15</f>
        <v>5100</v>
      </c>
      <c r="L14" s="78" t="s">
        <v>7</v>
      </c>
    </row>
    <row r="15" spans="2:12" x14ac:dyDescent="0.55000000000000004">
      <c r="B15" s="49" t="s">
        <v>30</v>
      </c>
      <c r="C15" s="79">
        <f>BEV_2024!$E16</f>
        <v>22667.309999999998</v>
      </c>
      <c r="D15" s="79">
        <f>BEV_2030!$E16</f>
        <v>21373.93</v>
      </c>
      <c r="E15" s="79">
        <f>BEV_2050!$E16</f>
        <v>19880.55</v>
      </c>
      <c r="F15" s="79">
        <f>FCEV_2024!$E16</f>
        <v>21070.809999999998</v>
      </c>
      <c r="G15" s="79">
        <f>FCEV_2030!$E16</f>
        <v>20271.43</v>
      </c>
      <c r="H15" s="79">
        <f>FCEV_2050!$E16</f>
        <v>19714.05</v>
      </c>
      <c r="I15" s="79">
        <f>ICEV_2024!$E16</f>
        <v>20097.309999999998</v>
      </c>
      <c r="J15" s="79">
        <f>ICEV_2030!$E16</f>
        <v>19803.93</v>
      </c>
      <c r="K15" s="79">
        <f>ICEV_2050!$E16</f>
        <v>19510.55</v>
      </c>
      <c r="L15" s="80" t="s">
        <v>7</v>
      </c>
    </row>
  </sheetData>
  <mergeCells count="3">
    <mergeCell ref="C4:E4"/>
    <mergeCell ref="F4:H4"/>
    <mergeCell ref="I4:K4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10FCA-4060-4398-B11F-CAC610753C3D}">
  <dimension ref="B1:Z40"/>
  <sheetViews>
    <sheetView zoomScale="70" zoomScaleNormal="70" workbookViewId="0">
      <selection activeCell="G22" sqref="G22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2050</v>
      </c>
      <c r="M3" s="82" t="s">
        <v>4</v>
      </c>
      <c r="N3" s="82"/>
      <c r="O3" s="82"/>
      <c r="P3" s="82"/>
      <c r="Q3" s="82"/>
      <c r="R3" s="82"/>
      <c r="U3" s="83" t="s">
        <v>4</v>
      </c>
      <c r="V3" s="82"/>
      <c r="W3" s="82"/>
      <c r="X3" s="82"/>
      <c r="Y3" s="82"/>
      <c r="Z3" s="84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28</v>
      </c>
      <c r="F4" s="10" t="s">
        <v>31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14669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2020</v>
      </c>
      <c r="N6" s="25">
        <v>1188</v>
      </c>
      <c r="O6" s="25">
        <v>1485</v>
      </c>
      <c r="P6" s="26">
        <v>14522.31</v>
      </c>
      <c r="Q6" s="27">
        <v>2277</v>
      </c>
      <c r="R6" s="14"/>
      <c r="T6" s="22">
        <v>0.99</v>
      </c>
      <c r="U6" s="23">
        <v>2020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13905.55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14228.93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0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13935.55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0</v>
      </c>
      <c r="F9" s="32" t="s">
        <v>7</v>
      </c>
      <c r="G9" s="14"/>
      <c r="H9" s="14"/>
      <c r="M9" s="14"/>
      <c r="N9" s="85" t="s">
        <v>10</v>
      </c>
      <c r="O9" s="85"/>
      <c r="P9" s="85"/>
      <c r="Q9" s="85"/>
      <c r="R9" s="14"/>
      <c r="U9" s="40"/>
      <c r="V9" s="85" t="s">
        <v>10</v>
      </c>
      <c r="W9" s="85"/>
      <c r="X9" s="85"/>
      <c r="Y9" s="85"/>
      <c r="Z9" s="16"/>
    </row>
    <row r="10" spans="2:26" ht="15.6" x14ac:dyDescent="0.55000000000000004">
      <c r="B10" s="14"/>
      <c r="C10" s="29"/>
      <c r="D10" s="30" t="s">
        <v>11</v>
      </c>
      <c r="E10" s="31">
        <v>250</v>
      </c>
      <c r="F10" s="32" t="s">
        <v>7</v>
      </c>
      <c r="G10" s="14"/>
      <c r="H10" s="14"/>
      <c r="M10" s="14"/>
      <c r="N10" s="85"/>
      <c r="O10" s="85"/>
      <c r="P10" s="85"/>
      <c r="Q10" s="85"/>
      <c r="R10" s="14"/>
      <c r="U10" s="40"/>
      <c r="V10" s="85"/>
      <c r="W10" s="85"/>
      <c r="X10" s="85"/>
      <c r="Y10" s="85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86"/>
      <c r="N12" s="89" t="s">
        <v>14</v>
      </c>
      <c r="O12" s="89"/>
      <c r="P12" s="89"/>
      <c r="Q12" s="89"/>
      <c r="U12" s="90"/>
      <c r="V12" s="89" t="s">
        <v>14</v>
      </c>
      <c r="W12" s="89"/>
      <c r="X12" s="89"/>
      <c r="Y12" s="89"/>
      <c r="Z12" s="44"/>
    </row>
    <row r="13" spans="2:26" ht="23.4" x14ac:dyDescent="0.55000000000000004">
      <c r="B13" s="14"/>
      <c r="C13" s="45"/>
      <c r="D13" s="41" t="s">
        <v>15</v>
      </c>
      <c r="E13" s="42">
        <v>0</v>
      </c>
      <c r="F13" s="32" t="s">
        <v>7</v>
      </c>
      <c r="G13" s="14"/>
      <c r="H13" s="14"/>
      <c r="M13" s="87"/>
      <c r="N13" s="46" t="s">
        <v>16</v>
      </c>
      <c r="O13" s="46" t="s">
        <v>17</v>
      </c>
      <c r="P13" s="46" t="s">
        <v>18</v>
      </c>
      <c r="Q13" s="46" t="s">
        <v>19</v>
      </c>
      <c r="U13" s="91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179.99999999999997</v>
      </c>
      <c r="F14" s="32" t="s">
        <v>7</v>
      </c>
      <c r="G14" s="14"/>
      <c r="H14" s="14"/>
      <c r="M14" s="87"/>
      <c r="N14" s="47" t="s">
        <v>21</v>
      </c>
      <c r="O14" s="47" t="s">
        <v>22</v>
      </c>
      <c r="P14" s="47" t="s">
        <v>23</v>
      </c>
      <c r="Q14" s="47" t="s">
        <v>24</v>
      </c>
      <c r="U14" s="91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5100</v>
      </c>
      <c r="F15" s="45" t="s">
        <v>7</v>
      </c>
      <c r="G15" s="14"/>
      <c r="H15" s="14"/>
      <c r="M15" s="88"/>
      <c r="N15" s="47" t="s">
        <v>26</v>
      </c>
      <c r="O15" s="47" t="s">
        <v>27</v>
      </c>
      <c r="P15" s="47" t="s">
        <v>28</v>
      </c>
      <c r="Q15" s="47" t="s">
        <v>29</v>
      </c>
      <c r="U15" s="92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v>19510.55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94" t="s">
        <v>33</v>
      </c>
      <c r="N18" s="94"/>
      <c r="O18" s="94"/>
      <c r="P18" s="94"/>
      <c r="Q18" s="94"/>
      <c r="R18" s="94"/>
      <c r="U18" s="95" t="s">
        <v>33</v>
      </c>
      <c r="V18" s="94"/>
      <c r="W18" s="94"/>
      <c r="X18" s="94"/>
      <c r="Y18" s="94"/>
      <c r="Z18" s="96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1125</v>
      </c>
      <c r="F20" s="55">
        <v>1407</v>
      </c>
      <c r="G20" s="55">
        <v>13905.55</v>
      </c>
      <c r="H20" s="55">
        <v>2155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0</v>
      </c>
      <c r="F21" s="55">
        <v>0</v>
      </c>
      <c r="G21" s="55">
        <v>0</v>
      </c>
      <c r="H21" s="55">
        <v>0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0</v>
      </c>
      <c r="F22" s="55">
        <v>0</v>
      </c>
      <c r="G22" s="55">
        <v>0</v>
      </c>
      <c r="H22" s="55">
        <v>0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38.234375</v>
      </c>
      <c r="F23" s="55">
        <v>50.979166666666664</v>
      </c>
      <c r="G23" s="55">
        <v>250</v>
      </c>
      <c r="H23" s="55">
        <v>250</v>
      </c>
      <c r="I23" s="2" t="s">
        <v>7</v>
      </c>
      <c r="M23" s="82" t="s">
        <v>41</v>
      </c>
      <c r="N23" s="82"/>
      <c r="O23" s="82"/>
      <c r="P23" s="82"/>
      <c r="Q23" s="82"/>
      <c r="R23" s="82"/>
      <c r="T23" s="2" t="s">
        <v>42</v>
      </c>
      <c r="U23" s="83" t="s">
        <v>41</v>
      </c>
      <c r="V23" s="82"/>
      <c r="W23" s="82"/>
      <c r="X23" s="82"/>
      <c r="Y23" s="82"/>
      <c r="Z23" s="84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14639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0</v>
      </c>
      <c r="F26" s="55">
        <v>0</v>
      </c>
      <c r="G26" s="55">
        <v>0</v>
      </c>
      <c r="H26" s="55">
        <v>0</v>
      </c>
      <c r="I26" s="2" t="s">
        <v>7</v>
      </c>
      <c r="M26" s="18">
        <v>2020</v>
      </c>
      <c r="N26" s="25">
        <v>1173</v>
      </c>
      <c r="O26" s="25">
        <v>1467</v>
      </c>
      <c r="P26" s="26">
        <v>14492.31</v>
      </c>
      <c r="Q26" s="27">
        <v>2247</v>
      </c>
      <c r="R26" s="14"/>
      <c r="U26" s="23">
        <v>2020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13.499999999999998</v>
      </c>
      <c r="F27" s="55">
        <v>18</v>
      </c>
      <c r="G27" s="55">
        <v>179.99999999999997</v>
      </c>
      <c r="H27" s="55">
        <v>179.99999999999997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14198.93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5100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13905.55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1314.234375</v>
      </c>
      <c r="F29" s="60">
        <v>1628.4791666666667</v>
      </c>
      <c r="G29" s="60">
        <v>19510.55</v>
      </c>
      <c r="H29" s="60">
        <v>4410</v>
      </c>
      <c r="I29" s="2" t="s">
        <v>7</v>
      </c>
      <c r="M29" s="14"/>
      <c r="N29" s="85" t="s">
        <v>43</v>
      </c>
      <c r="O29" s="85"/>
      <c r="P29" s="85"/>
      <c r="Q29" s="85"/>
      <c r="R29" s="14"/>
      <c r="U29" s="40"/>
      <c r="V29" s="85" t="s">
        <v>43</v>
      </c>
      <c r="W29" s="85"/>
      <c r="X29" s="85"/>
      <c r="Y29" s="85"/>
      <c r="Z29" s="16"/>
    </row>
    <row r="30" spans="3:26" ht="14.7" thickBot="1" x14ac:dyDescent="0.6">
      <c r="M30" s="14"/>
      <c r="N30" s="85"/>
      <c r="O30" s="85"/>
      <c r="P30" s="85"/>
      <c r="Q30" s="85"/>
      <c r="R30" s="14"/>
      <c r="U30" s="61"/>
      <c r="V30" s="97"/>
      <c r="W30" s="97"/>
      <c r="X30" s="97"/>
      <c r="Y30" s="97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93" t="s">
        <v>44</v>
      </c>
      <c r="N33" s="93"/>
      <c r="O33" s="93"/>
      <c r="P33" s="93"/>
      <c r="Q33" s="93"/>
    </row>
    <row r="34" spans="13:17" ht="25.15" customHeight="1" x14ac:dyDescent="0.55000000000000004">
      <c r="M34" s="6"/>
      <c r="N34" s="64" t="s">
        <v>45</v>
      </c>
      <c r="O34" s="64"/>
      <c r="P34" s="65">
        <v>8607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200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6062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7">
        <v>5100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19969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3:Q33"/>
    <mergeCell ref="M18:R18"/>
    <mergeCell ref="U18:Z18"/>
    <mergeCell ref="M23:R23"/>
    <mergeCell ref="U23:Z23"/>
    <mergeCell ref="N29:Q30"/>
    <mergeCell ref="V29:Y30"/>
    <mergeCell ref="M3:R3"/>
    <mergeCell ref="U3:Z3"/>
    <mergeCell ref="N9:Q10"/>
    <mergeCell ref="V9:Y10"/>
    <mergeCell ref="M12:M15"/>
    <mergeCell ref="N12:Q12"/>
    <mergeCell ref="U12:U15"/>
    <mergeCell ref="V12:Y12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08E90-6DFD-4793-B8A1-5CF8FBA17F6B}">
  <dimension ref="B1:Z40"/>
  <sheetViews>
    <sheetView tabSelected="1" zoomScale="70" zoomScaleNormal="70" workbookViewId="0">
      <selection activeCell="E18" sqref="E17:E18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2020</v>
      </c>
      <c r="M3" s="82" t="s">
        <v>4</v>
      </c>
      <c r="N3" s="82"/>
      <c r="O3" s="82"/>
      <c r="P3" s="82"/>
      <c r="Q3" s="82"/>
      <c r="R3" s="82"/>
      <c r="U3" s="83" t="s">
        <v>4</v>
      </c>
      <c r="V3" s="82"/>
      <c r="W3" s="82"/>
      <c r="X3" s="82"/>
      <c r="Y3" s="82"/>
      <c r="Z3" s="84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23</v>
      </c>
      <c r="F4" s="10" t="s">
        <v>24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14669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2020</v>
      </c>
      <c r="N6" s="25">
        <v>1188</v>
      </c>
      <c r="O6" s="25">
        <v>1485</v>
      </c>
      <c r="P6" s="26">
        <v>14522.31</v>
      </c>
      <c r="Q6" s="27">
        <v>2277</v>
      </c>
      <c r="R6" s="14"/>
      <c r="T6" s="22">
        <v>0.99</v>
      </c>
      <c r="U6" s="23">
        <v>2020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14492.31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14228.93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3000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13935.55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0</v>
      </c>
      <c r="F9" s="32" t="s">
        <v>7</v>
      </c>
      <c r="G9" s="14"/>
      <c r="H9" s="14"/>
      <c r="M9" s="14"/>
      <c r="N9" s="85" t="s">
        <v>10</v>
      </c>
      <c r="O9" s="85"/>
      <c r="P9" s="85"/>
      <c r="Q9" s="85"/>
      <c r="R9" s="14"/>
      <c r="U9" s="40"/>
      <c r="V9" s="85" t="s">
        <v>10</v>
      </c>
      <c r="W9" s="85"/>
      <c r="X9" s="85"/>
      <c r="Y9" s="85"/>
      <c r="Z9" s="16"/>
    </row>
    <row r="10" spans="2:26" ht="15.6" x14ac:dyDescent="0.55000000000000004">
      <c r="B10" s="14"/>
      <c r="C10" s="29"/>
      <c r="D10" s="30" t="s">
        <v>11</v>
      </c>
      <c r="E10" s="31">
        <v>0</v>
      </c>
      <c r="F10" s="32" t="s">
        <v>7</v>
      </c>
      <c r="G10" s="14"/>
      <c r="H10" s="14"/>
      <c r="M10" s="14"/>
      <c r="N10" s="85"/>
      <c r="O10" s="85"/>
      <c r="P10" s="85"/>
      <c r="Q10" s="85"/>
      <c r="R10" s="14"/>
      <c r="U10" s="40"/>
      <c r="V10" s="85"/>
      <c r="W10" s="85"/>
      <c r="X10" s="85"/>
      <c r="Y10" s="85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86"/>
      <c r="N12" s="89" t="s">
        <v>14</v>
      </c>
      <c r="O12" s="89"/>
      <c r="P12" s="89"/>
      <c r="Q12" s="89"/>
      <c r="U12" s="90"/>
      <c r="V12" s="89" t="s">
        <v>14</v>
      </c>
      <c r="W12" s="89"/>
      <c r="X12" s="89"/>
      <c r="Y12" s="89"/>
      <c r="Z12" s="44"/>
    </row>
    <row r="13" spans="2:26" ht="23.4" x14ac:dyDescent="0.55000000000000004">
      <c r="B13" s="14"/>
      <c r="C13" s="45"/>
      <c r="D13" s="41" t="s">
        <v>15</v>
      </c>
      <c r="E13" s="42">
        <v>0</v>
      </c>
      <c r="F13" s="32" t="s">
        <v>7</v>
      </c>
      <c r="G13" s="14"/>
      <c r="H13" s="14"/>
      <c r="M13" s="87"/>
      <c r="N13" s="46" t="s">
        <v>16</v>
      </c>
      <c r="O13" s="46" t="s">
        <v>17</v>
      </c>
      <c r="P13" s="46" t="s">
        <v>18</v>
      </c>
      <c r="Q13" s="46" t="s">
        <v>19</v>
      </c>
      <c r="U13" s="91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0</v>
      </c>
      <c r="F14" s="32" t="s">
        <v>7</v>
      </c>
      <c r="G14" s="14"/>
      <c r="H14" s="14"/>
      <c r="M14" s="87"/>
      <c r="N14" s="47" t="s">
        <v>21</v>
      </c>
      <c r="O14" s="47" t="s">
        <v>22</v>
      </c>
      <c r="P14" s="47" t="s">
        <v>23</v>
      </c>
      <c r="Q14" s="47" t="s">
        <v>24</v>
      </c>
      <c r="U14" s="91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5100</v>
      </c>
      <c r="F15" s="45" t="s">
        <v>7</v>
      </c>
      <c r="G15" s="14"/>
      <c r="H15" s="14"/>
      <c r="M15" s="88"/>
      <c r="N15" s="47" t="s">
        <v>26</v>
      </c>
      <c r="O15" s="47" t="s">
        <v>27</v>
      </c>
      <c r="P15" s="47" t="s">
        <v>28</v>
      </c>
      <c r="Q15" s="47" t="s">
        <v>29</v>
      </c>
      <c r="U15" s="92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v>22667.309999999998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94" t="s">
        <v>33</v>
      </c>
      <c r="N18" s="94"/>
      <c r="O18" s="94"/>
      <c r="P18" s="94"/>
      <c r="Q18" s="94"/>
      <c r="R18" s="94"/>
      <c r="U18" s="95" t="s">
        <v>33</v>
      </c>
      <c r="V18" s="94"/>
      <c r="W18" s="94"/>
      <c r="X18" s="94"/>
      <c r="Y18" s="94"/>
      <c r="Z18" s="96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1173</v>
      </c>
      <c r="F20" s="55">
        <v>1467</v>
      </c>
      <c r="G20" s="55">
        <v>14492.31</v>
      </c>
      <c r="H20" s="55">
        <v>2247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300</v>
      </c>
      <c r="F21" s="55">
        <v>450</v>
      </c>
      <c r="G21" s="55">
        <v>3000</v>
      </c>
      <c r="H21" s="55">
        <v>4000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0</v>
      </c>
      <c r="F22" s="55">
        <v>0</v>
      </c>
      <c r="G22" s="55">
        <v>0</v>
      </c>
      <c r="H22" s="55">
        <v>0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0</v>
      </c>
      <c r="F23" s="55">
        <v>0</v>
      </c>
      <c r="G23" s="55">
        <v>0</v>
      </c>
      <c r="H23" s="55">
        <v>0</v>
      </c>
      <c r="I23" s="2" t="s">
        <v>7</v>
      </c>
      <c r="M23" s="82" t="s">
        <v>41</v>
      </c>
      <c r="N23" s="82"/>
      <c r="O23" s="82"/>
      <c r="P23" s="82"/>
      <c r="Q23" s="82"/>
      <c r="R23" s="82"/>
      <c r="T23" s="2" t="s">
        <v>42</v>
      </c>
      <c r="U23" s="83" t="s">
        <v>41</v>
      </c>
      <c r="V23" s="82"/>
      <c r="W23" s="82"/>
      <c r="X23" s="82"/>
      <c r="Y23" s="82"/>
      <c r="Z23" s="84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14639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0</v>
      </c>
      <c r="F26" s="55">
        <v>0</v>
      </c>
      <c r="G26" s="55">
        <v>0</v>
      </c>
      <c r="H26" s="55">
        <v>0</v>
      </c>
      <c r="I26" s="2" t="s">
        <v>7</v>
      </c>
      <c r="M26" s="18">
        <v>2020</v>
      </c>
      <c r="N26" s="25">
        <v>1173</v>
      </c>
      <c r="O26" s="25">
        <v>1467</v>
      </c>
      <c r="P26" s="26">
        <v>14492.31</v>
      </c>
      <c r="Q26" s="27">
        <v>2247</v>
      </c>
      <c r="R26" s="14"/>
      <c r="U26" s="23">
        <v>2020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0</v>
      </c>
      <c r="F27" s="55">
        <v>0</v>
      </c>
      <c r="G27" s="55">
        <v>0</v>
      </c>
      <c r="H27" s="55">
        <v>0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14198.93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5100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13905.55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1610.5</v>
      </c>
      <c r="F29" s="60">
        <v>2069.5</v>
      </c>
      <c r="G29" s="60">
        <v>22667.309999999998</v>
      </c>
      <c r="H29" s="60">
        <v>8072</v>
      </c>
      <c r="I29" s="2" t="s">
        <v>7</v>
      </c>
      <c r="M29" s="14"/>
      <c r="N29" s="85" t="s">
        <v>43</v>
      </c>
      <c r="O29" s="85"/>
      <c r="P29" s="85"/>
      <c r="Q29" s="85"/>
      <c r="R29" s="14"/>
      <c r="U29" s="40"/>
      <c r="V29" s="85" t="s">
        <v>43</v>
      </c>
      <c r="W29" s="85"/>
      <c r="X29" s="85"/>
      <c r="Y29" s="85"/>
      <c r="Z29" s="16"/>
    </row>
    <row r="30" spans="3:26" ht="14.7" thickBot="1" x14ac:dyDescent="0.6">
      <c r="M30" s="14"/>
      <c r="N30" s="85"/>
      <c r="O30" s="85"/>
      <c r="P30" s="85"/>
      <c r="Q30" s="85"/>
      <c r="R30" s="14"/>
      <c r="U30" s="61"/>
      <c r="V30" s="97"/>
      <c r="W30" s="97"/>
      <c r="X30" s="97"/>
      <c r="Y30" s="97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93" t="s">
        <v>44</v>
      </c>
      <c r="N33" s="93"/>
      <c r="O33" s="93"/>
      <c r="P33" s="93"/>
      <c r="Q33" s="93"/>
    </row>
    <row r="34" spans="13:17" ht="25.15" customHeight="1" x14ac:dyDescent="0.55000000000000004">
      <c r="M34" s="6"/>
      <c r="N34" s="64" t="s">
        <v>45</v>
      </c>
      <c r="O34" s="64"/>
      <c r="P34" s="65">
        <v>8607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6062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7">
        <v>5100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19769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3:Q33"/>
    <mergeCell ref="M18:R18"/>
    <mergeCell ref="U18:Z18"/>
    <mergeCell ref="M23:R23"/>
    <mergeCell ref="U23:Z23"/>
    <mergeCell ref="N29:Q30"/>
    <mergeCell ref="V29:Y30"/>
    <mergeCell ref="M3:R3"/>
    <mergeCell ref="U3:Z3"/>
    <mergeCell ref="N9:Q10"/>
    <mergeCell ref="V9:Y10"/>
    <mergeCell ref="M12:M15"/>
    <mergeCell ref="N12:Q12"/>
    <mergeCell ref="U12:U15"/>
    <mergeCell ref="V12:Y12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AD378-3FCE-4094-B019-04EED95336FA}">
  <dimension ref="B1:Z40"/>
  <sheetViews>
    <sheetView zoomScale="70" zoomScaleNormal="70" workbookViewId="0">
      <selection activeCell="E17" sqref="E17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2030</v>
      </c>
      <c r="M3" s="82" t="s">
        <v>4</v>
      </c>
      <c r="N3" s="82"/>
      <c r="O3" s="82"/>
      <c r="P3" s="82"/>
      <c r="Q3" s="82"/>
      <c r="R3" s="82"/>
      <c r="U3" s="83" t="s">
        <v>4</v>
      </c>
      <c r="V3" s="82"/>
      <c r="W3" s="82"/>
      <c r="X3" s="82"/>
      <c r="Y3" s="82"/>
      <c r="Z3" s="84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23</v>
      </c>
      <c r="F4" s="10" t="s">
        <v>24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14669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2020</v>
      </c>
      <c r="N6" s="25">
        <v>1188</v>
      </c>
      <c r="O6" s="25">
        <v>1485</v>
      </c>
      <c r="P6" s="26">
        <v>14522.31</v>
      </c>
      <c r="Q6" s="27">
        <v>2277</v>
      </c>
      <c r="R6" s="14"/>
      <c r="T6" s="22">
        <v>0.99</v>
      </c>
      <c r="U6" s="23">
        <v>2020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14198.93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14228.93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2000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13935.55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0</v>
      </c>
      <c r="F9" s="32" t="s">
        <v>7</v>
      </c>
      <c r="G9" s="14"/>
      <c r="H9" s="14"/>
      <c r="M9" s="14"/>
      <c r="N9" s="85" t="s">
        <v>10</v>
      </c>
      <c r="O9" s="85"/>
      <c r="P9" s="85"/>
      <c r="Q9" s="85"/>
      <c r="R9" s="14"/>
      <c r="U9" s="40"/>
      <c r="V9" s="85" t="s">
        <v>10</v>
      </c>
      <c r="W9" s="85"/>
      <c r="X9" s="85"/>
      <c r="Y9" s="85"/>
      <c r="Z9" s="16"/>
    </row>
    <row r="10" spans="2:26" ht="15.6" x14ac:dyDescent="0.55000000000000004">
      <c r="B10" s="14"/>
      <c r="C10" s="29"/>
      <c r="D10" s="30" t="s">
        <v>11</v>
      </c>
      <c r="E10" s="31">
        <v>0</v>
      </c>
      <c r="F10" s="32" t="s">
        <v>7</v>
      </c>
      <c r="G10" s="14"/>
      <c r="H10" s="14"/>
      <c r="M10" s="14"/>
      <c r="N10" s="85"/>
      <c r="O10" s="85"/>
      <c r="P10" s="85"/>
      <c r="Q10" s="85"/>
      <c r="R10" s="14"/>
      <c r="U10" s="40"/>
      <c r="V10" s="85"/>
      <c r="W10" s="85"/>
      <c r="X10" s="85"/>
      <c r="Y10" s="85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86"/>
      <c r="N12" s="89" t="s">
        <v>14</v>
      </c>
      <c r="O12" s="89"/>
      <c r="P12" s="89"/>
      <c r="Q12" s="89"/>
      <c r="U12" s="90"/>
      <c r="V12" s="89" t="s">
        <v>14</v>
      </c>
      <c r="W12" s="89"/>
      <c r="X12" s="89"/>
      <c r="Y12" s="89"/>
      <c r="Z12" s="44"/>
    </row>
    <row r="13" spans="2:26" ht="23.4" x14ac:dyDescent="0.55000000000000004">
      <c r="B13" s="14"/>
      <c r="C13" s="45"/>
      <c r="D13" s="41" t="s">
        <v>15</v>
      </c>
      <c r="E13" s="42">
        <v>0</v>
      </c>
      <c r="F13" s="32" t="s">
        <v>7</v>
      </c>
      <c r="G13" s="14"/>
      <c r="H13" s="14"/>
      <c r="M13" s="87"/>
      <c r="N13" s="46" t="s">
        <v>16</v>
      </c>
      <c r="O13" s="46" t="s">
        <v>17</v>
      </c>
      <c r="P13" s="46" t="s">
        <v>18</v>
      </c>
      <c r="Q13" s="46" t="s">
        <v>19</v>
      </c>
      <c r="U13" s="91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0</v>
      </c>
      <c r="F14" s="32" t="s">
        <v>7</v>
      </c>
      <c r="G14" s="14"/>
      <c r="H14" s="14"/>
      <c r="M14" s="87"/>
      <c r="N14" s="47" t="s">
        <v>21</v>
      </c>
      <c r="O14" s="47" t="s">
        <v>22</v>
      </c>
      <c r="P14" s="47" t="s">
        <v>23</v>
      </c>
      <c r="Q14" s="47" t="s">
        <v>24</v>
      </c>
      <c r="U14" s="91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5100</v>
      </c>
      <c r="F15" s="45" t="s">
        <v>7</v>
      </c>
      <c r="G15" s="14"/>
      <c r="H15" s="14"/>
      <c r="M15" s="88"/>
      <c r="N15" s="47" t="s">
        <v>26</v>
      </c>
      <c r="O15" s="47" t="s">
        <v>27</v>
      </c>
      <c r="P15" s="47" t="s">
        <v>28</v>
      </c>
      <c r="Q15" s="47" t="s">
        <v>29</v>
      </c>
      <c r="U15" s="92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f>SUM(E7:E15)</f>
        <v>21373.93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94" t="s">
        <v>33</v>
      </c>
      <c r="N18" s="94"/>
      <c r="O18" s="94"/>
      <c r="P18" s="94"/>
      <c r="Q18" s="94"/>
      <c r="R18" s="94"/>
      <c r="U18" s="95" t="s">
        <v>33</v>
      </c>
      <c r="V18" s="94"/>
      <c r="W18" s="94"/>
      <c r="X18" s="94"/>
      <c r="Y18" s="94"/>
      <c r="Z18" s="96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1149</v>
      </c>
      <c r="F20" s="55">
        <v>1437</v>
      </c>
      <c r="G20" s="55">
        <v>14198.93</v>
      </c>
      <c r="H20" s="55">
        <v>2201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150</v>
      </c>
      <c r="F21" s="55">
        <v>225</v>
      </c>
      <c r="G21" s="55">
        <v>1500</v>
      </c>
      <c r="H21" s="55">
        <v>2000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0</v>
      </c>
      <c r="F22" s="55">
        <v>0</v>
      </c>
      <c r="G22" s="55">
        <v>0</v>
      </c>
      <c r="H22" s="55">
        <v>0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0</v>
      </c>
      <c r="F23" s="55">
        <v>0</v>
      </c>
      <c r="G23" s="55">
        <v>0</v>
      </c>
      <c r="H23" s="55">
        <v>0</v>
      </c>
      <c r="I23" s="2" t="s">
        <v>7</v>
      </c>
      <c r="M23" s="82" t="s">
        <v>41</v>
      </c>
      <c r="N23" s="82"/>
      <c r="O23" s="82"/>
      <c r="P23" s="82"/>
      <c r="Q23" s="82"/>
      <c r="R23" s="82"/>
      <c r="T23" s="2" t="s">
        <v>42</v>
      </c>
      <c r="U23" s="83" t="s">
        <v>41</v>
      </c>
      <c r="V23" s="82"/>
      <c r="W23" s="82"/>
      <c r="X23" s="82"/>
      <c r="Y23" s="82"/>
      <c r="Z23" s="84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14639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0</v>
      </c>
      <c r="F26" s="55">
        <v>0</v>
      </c>
      <c r="G26" s="55">
        <v>0</v>
      </c>
      <c r="H26" s="55">
        <v>0</v>
      </c>
      <c r="I26" s="2" t="s">
        <v>7</v>
      </c>
      <c r="M26" s="18">
        <v>2020</v>
      </c>
      <c r="N26" s="25">
        <v>1173</v>
      </c>
      <c r="O26" s="25">
        <v>1467</v>
      </c>
      <c r="P26" s="26">
        <v>14492.31</v>
      </c>
      <c r="Q26" s="27">
        <v>2247</v>
      </c>
      <c r="R26" s="14"/>
      <c r="U26" s="23">
        <v>2020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0</v>
      </c>
      <c r="F27" s="55">
        <v>0</v>
      </c>
      <c r="G27" s="55">
        <v>0</v>
      </c>
      <c r="H27" s="55">
        <v>0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14198.93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5100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13905.55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1436.5</v>
      </c>
      <c r="F29" s="60">
        <v>1814.5</v>
      </c>
      <c r="G29" s="60">
        <v>20873.93</v>
      </c>
      <c r="H29" s="60">
        <v>6026</v>
      </c>
      <c r="I29" s="2" t="s">
        <v>7</v>
      </c>
      <c r="M29" s="14"/>
      <c r="N29" s="85" t="s">
        <v>43</v>
      </c>
      <c r="O29" s="85"/>
      <c r="P29" s="85"/>
      <c r="Q29" s="85"/>
      <c r="R29" s="14"/>
      <c r="U29" s="40"/>
      <c r="V29" s="85" t="s">
        <v>43</v>
      </c>
      <c r="W29" s="85"/>
      <c r="X29" s="85"/>
      <c r="Y29" s="85"/>
      <c r="Z29" s="16"/>
    </row>
    <row r="30" spans="3:26" ht="14.7" thickBot="1" x14ac:dyDescent="0.6">
      <c r="M30" s="14"/>
      <c r="N30" s="85"/>
      <c r="O30" s="85"/>
      <c r="P30" s="85"/>
      <c r="Q30" s="85"/>
      <c r="R30" s="14"/>
      <c r="U30" s="61"/>
      <c r="V30" s="97"/>
      <c r="W30" s="97"/>
      <c r="X30" s="97"/>
      <c r="Y30" s="97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93" t="s">
        <v>44</v>
      </c>
      <c r="N33" s="93"/>
      <c r="O33" s="93"/>
      <c r="P33" s="93"/>
      <c r="Q33" s="93"/>
    </row>
    <row r="34" spans="13:17" ht="25.15" customHeight="1" x14ac:dyDescent="0.55000000000000004">
      <c r="M34" s="6"/>
      <c r="N34" s="64" t="s">
        <v>45</v>
      </c>
      <c r="O34" s="64"/>
      <c r="P34" s="65">
        <v>8607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6062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7">
        <v>5100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19769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3:Q33"/>
    <mergeCell ref="M18:R18"/>
    <mergeCell ref="U18:Z18"/>
    <mergeCell ref="M23:R23"/>
    <mergeCell ref="U23:Z23"/>
    <mergeCell ref="N29:Q30"/>
    <mergeCell ref="V29:Y30"/>
    <mergeCell ref="M3:R3"/>
    <mergeCell ref="U3:Z3"/>
    <mergeCell ref="N9:Q10"/>
    <mergeCell ref="V9:Y10"/>
    <mergeCell ref="M12:M15"/>
    <mergeCell ref="N12:Q12"/>
    <mergeCell ref="U12:U15"/>
    <mergeCell ref="V12:Y12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35CB9-DEE2-49A6-8D51-89BE90DBD52E}">
  <dimension ref="B1:Z40"/>
  <sheetViews>
    <sheetView zoomScale="70" zoomScaleNormal="70" workbookViewId="0">
      <selection sqref="A1:XFD1048576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2050</v>
      </c>
      <c r="M3" s="82" t="s">
        <v>4</v>
      </c>
      <c r="N3" s="82"/>
      <c r="O3" s="82"/>
      <c r="P3" s="82"/>
      <c r="Q3" s="82"/>
      <c r="R3" s="82"/>
      <c r="U3" s="83" t="s">
        <v>4</v>
      </c>
      <c r="V3" s="82"/>
      <c r="W3" s="82"/>
      <c r="X3" s="82"/>
      <c r="Y3" s="82"/>
      <c r="Z3" s="84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23</v>
      </c>
      <c r="F4" s="10" t="s">
        <v>24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14669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2020</v>
      </c>
      <c r="N6" s="25">
        <v>1188</v>
      </c>
      <c r="O6" s="25">
        <v>1485</v>
      </c>
      <c r="P6" s="26">
        <v>14522.31</v>
      </c>
      <c r="Q6" s="27">
        <v>2277</v>
      </c>
      <c r="R6" s="14"/>
      <c r="T6" s="22">
        <v>0.99</v>
      </c>
      <c r="U6" s="23">
        <v>2020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13905.55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14228.93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800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13935.55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0</v>
      </c>
      <c r="F9" s="32" t="s">
        <v>7</v>
      </c>
      <c r="G9" s="14"/>
      <c r="H9" s="14"/>
      <c r="M9" s="14"/>
      <c r="N9" s="85" t="s">
        <v>10</v>
      </c>
      <c r="O9" s="85"/>
      <c r="P9" s="85"/>
      <c r="Q9" s="85"/>
      <c r="R9" s="14"/>
      <c r="U9" s="40"/>
      <c r="V9" s="85" t="s">
        <v>10</v>
      </c>
      <c r="W9" s="85"/>
      <c r="X9" s="85"/>
      <c r="Y9" s="85"/>
      <c r="Z9" s="16"/>
    </row>
    <row r="10" spans="2:26" ht="15.6" x14ac:dyDescent="0.55000000000000004">
      <c r="B10" s="14"/>
      <c r="C10" s="29"/>
      <c r="D10" s="30" t="s">
        <v>11</v>
      </c>
      <c r="E10" s="31">
        <v>0</v>
      </c>
      <c r="F10" s="32" t="s">
        <v>7</v>
      </c>
      <c r="G10" s="14"/>
      <c r="H10" s="14"/>
      <c r="M10" s="14"/>
      <c r="N10" s="85"/>
      <c r="O10" s="85"/>
      <c r="P10" s="85"/>
      <c r="Q10" s="85"/>
      <c r="R10" s="14"/>
      <c r="U10" s="40"/>
      <c r="V10" s="85"/>
      <c r="W10" s="85"/>
      <c r="X10" s="85"/>
      <c r="Y10" s="85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86"/>
      <c r="N12" s="89" t="s">
        <v>14</v>
      </c>
      <c r="O12" s="89"/>
      <c r="P12" s="89"/>
      <c r="Q12" s="89"/>
      <c r="U12" s="90"/>
      <c r="V12" s="89" t="s">
        <v>14</v>
      </c>
      <c r="W12" s="89"/>
      <c r="X12" s="89"/>
      <c r="Y12" s="89"/>
      <c r="Z12" s="44"/>
    </row>
    <row r="13" spans="2:26" ht="23.4" x14ac:dyDescent="0.55000000000000004">
      <c r="B13" s="14"/>
      <c r="C13" s="45"/>
      <c r="D13" s="41" t="s">
        <v>15</v>
      </c>
      <c r="E13" s="42">
        <v>0</v>
      </c>
      <c r="F13" s="32" t="s">
        <v>7</v>
      </c>
      <c r="G13" s="14"/>
      <c r="H13" s="14"/>
      <c r="M13" s="87"/>
      <c r="N13" s="46" t="s">
        <v>16</v>
      </c>
      <c r="O13" s="46" t="s">
        <v>17</v>
      </c>
      <c r="P13" s="46" t="s">
        <v>18</v>
      </c>
      <c r="Q13" s="46" t="s">
        <v>19</v>
      </c>
      <c r="U13" s="91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0</v>
      </c>
      <c r="F14" s="32" t="s">
        <v>7</v>
      </c>
      <c r="G14" s="14"/>
      <c r="H14" s="14"/>
      <c r="M14" s="87"/>
      <c r="N14" s="47" t="s">
        <v>21</v>
      </c>
      <c r="O14" s="47" t="s">
        <v>22</v>
      </c>
      <c r="P14" s="47" t="s">
        <v>23</v>
      </c>
      <c r="Q14" s="47" t="s">
        <v>24</v>
      </c>
      <c r="U14" s="91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5100</v>
      </c>
      <c r="F15" s="45" t="s">
        <v>7</v>
      </c>
      <c r="G15" s="14"/>
      <c r="H15" s="14"/>
      <c r="M15" s="88"/>
      <c r="N15" s="47" t="s">
        <v>26</v>
      </c>
      <c r="O15" s="47" t="s">
        <v>27</v>
      </c>
      <c r="P15" s="47" t="s">
        <v>28</v>
      </c>
      <c r="Q15" s="47" t="s">
        <v>29</v>
      </c>
      <c r="U15" s="92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v>19880.55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94" t="s">
        <v>33</v>
      </c>
      <c r="N18" s="94"/>
      <c r="O18" s="94"/>
      <c r="P18" s="94"/>
      <c r="Q18" s="94"/>
      <c r="R18" s="94"/>
      <c r="U18" s="95" t="s">
        <v>33</v>
      </c>
      <c r="V18" s="94"/>
      <c r="W18" s="94"/>
      <c r="X18" s="94"/>
      <c r="Y18" s="94"/>
      <c r="Z18" s="96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1125</v>
      </c>
      <c r="F20" s="55">
        <v>1407</v>
      </c>
      <c r="G20" s="55">
        <v>13905.55</v>
      </c>
      <c r="H20" s="55">
        <v>2155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80</v>
      </c>
      <c r="F21" s="55">
        <v>120</v>
      </c>
      <c r="G21" s="55">
        <v>800</v>
      </c>
      <c r="H21" s="55">
        <v>1066.6666666666667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0</v>
      </c>
      <c r="F22" s="55">
        <v>0</v>
      </c>
      <c r="G22" s="55">
        <v>0</v>
      </c>
      <c r="H22" s="55">
        <v>0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0</v>
      </c>
      <c r="F23" s="55">
        <v>0</v>
      </c>
      <c r="G23" s="55">
        <v>0</v>
      </c>
      <c r="H23" s="55">
        <v>0</v>
      </c>
      <c r="I23" s="2" t="s">
        <v>7</v>
      </c>
      <c r="M23" s="82" t="s">
        <v>41</v>
      </c>
      <c r="N23" s="82"/>
      <c r="O23" s="82"/>
      <c r="P23" s="82"/>
      <c r="Q23" s="82"/>
      <c r="R23" s="82"/>
      <c r="T23" s="2" t="s">
        <v>42</v>
      </c>
      <c r="U23" s="83" t="s">
        <v>41</v>
      </c>
      <c r="V23" s="82"/>
      <c r="W23" s="82"/>
      <c r="X23" s="82"/>
      <c r="Y23" s="82"/>
      <c r="Z23" s="84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14639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0</v>
      </c>
      <c r="F26" s="55">
        <v>0</v>
      </c>
      <c r="G26" s="55">
        <v>0</v>
      </c>
      <c r="H26" s="55">
        <v>0</v>
      </c>
      <c r="I26" s="2" t="s">
        <v>7</v>
      </c>
      <c r="M26" s="18">
        <v>2020</v>
      </c>
      <c r="N26" s="25">
        <v>1173</v>
      </c>
      <c r="O26" s="25">
        <v>1467</v>
      </c>
      <c r="P26" s="26">
        <v>14492.31</v>
      </c>
      <c r="Q26" s="27">
        <v>2247</v>
      </c>
      <c r="R26" s="14"/>
      <c r="U26" s="23">
        <v>2020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0</v>
      </c>
      <c r="F27" s="55">
        <v>0</v>
      </c>
      <c r="G27" s="55">
        <v>0</v>
      </c>
      <c r="H27" s="55">
        <v>0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14198.93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5100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13905.55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1342.5</v>
      </c>
      <c r="F29" s="60">
        <v>1679.5</v>
      </c>
      <c r="G29" s="60">
        <v>19880.55</v>
      </c>
      <c r="H29" s="60">
        <v>5046.666666666667</v>
      </c>
      <c r="I29" s="2" t="s">
        <v>7</v>
      </c>
      <c r="M29" s="14"/>
      <c r="N29" s="85" t="s">
        <v>43</v>
      </c>
      <c r="O29" s="85"/>
      <c r="P29" s="85"/>
      <c r="Q29" s="85"/>
      <c r="R29" s="14"/>
      <c r="U29" s="40"/>
      <c r="V29" s="85" t="s">
        <v>43</v>
      </c>
      <c r="W29" s="85"/>
      <c r="X29" s="85"/>
      <c r="Y29" s="85"/>
      <c r="Z29" s="16"/>
    </row>
    <row r="30" spans="3:26" ht="14.7" thickBot="1" x14ac:dyDescent="0.6">
      <c r="M30" s="14"/>
      <c r="N30" s="85"/>
      <c r="O30" s="85"/>
      <c r="P30" s="85"/>
      <c r="Q30" s="85"/>
      <c r="R30" s="14"/>
      <c r="U30" s="61"/>
      <c r="V30" s="97"/>
      <c r="W30" s="97"/>
      <c r="X30" s="97"/>
      <c r="Y30" s="97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93" t="s">
        <v>44</v>
      </c>
      <c r="N33" s="93"/>
      <c r="O33" s="93"/>
      <c r="P33" s="93"/>
      <c r="Q33" s="93"/>
    </row>
    <row r="34" spans="13:17" ht="25.15" customHeight="1" x14ac:dyDescent="0.55000000000000004">
      <c r="M34" s="6"/>
      <c r="N34" s="64" t="s">
        <v>45</v>
      </c>
      <c r="O34" s="64"/>
      <c r="P34" s="65">
        <v>8607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6062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7">
        <v>5100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19769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3:Q33"/>
    <mergeCell ref="M18:R18"/>
    <mergeCell ref="U18:Z18"/>
    <mergeCell ref="M23:R23"/>
    <mergeCell ref="U23:Z23"/>
    <mergeCell ref="N29:Q30"/>
    <mergeCell ref="V29:Y30"/>
    <mergeCell ref="M3:R3"/>
    <mergeCell ref="U3:Z3"/>
    <mergeCell ref="N9:Q10"/>
    <mergeCell ref="V9:Y10"/>
    <mergeCell ref="M12:M15"/>
    <mergeCell ref="N12:Q12"/>
    <mergeCell ref="U12:U15"/>
    <mergeCell ref="V12:Y12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02557-7329-4EFA-BB77-71B7807305C0}">
  <dimension ref="B1:Z40"/>
  <sheetViews>
    <sheetView zoomScale="70" zoomScaleNormal="70" workbookViewId="0">
      <selection activeCell="E12" sqref="E12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2020</v>
      </c>
      <c r="M3" s="82" t="s">
        <v>4</v>
      </c>
      <c r="N3" s="82"/>
      <c r="O3" s="82"/>
      <c r="P3" s="82"/>
      <c r="Q3" s="82"/>
      <c r="R3" s="82"/>
      <c r="U3" s="83" t="s">
        <v>4</v>
      </c>
      <c r="V3" s="82"/>
      <c r="W3" s="82"/>
      <c r="X3" s="82"/>
      <c r="Y3" s="82"/>
      <c r="Z3" s="84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23</v>
      </c>
      <c r="F4" s="10" t="s">
        <v>29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14669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2020</v>
      </c>
      <c r="N6" s="25">
        <v>1188</v>
      </c>
      <c r="O6" s="25">
        <v>1485</v>
      </c>
      <c r="P6" s="26">
        <v>14522.31</v>
      </c>
      <c r="Q6" s="27">
        <v>2277</v>
      </c>
      <c r="R6" s="14"/>
      <c r="T6" s="22">
        <v>0.99</v>
      </c>
      <c r="U6" s="23">
        <v>2020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14492.31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14228.93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329.99999999999989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13935.55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792.00000000000011</v>
      </c>
      <c r="F9" s="32" t="s">
        <v>7</v>
      </c>
      <c r="G9" s="14"/>
      <c r="H9" s="14"/>
      <c r="M9" s="14"/>
      <c r="N9" s="85" t="s">
        <v>10</v>
      </c>
      <c r="O9" s="85"/>
      <c r="P9" s="85"/>
      <c r="Q9" s="85"/>
      <c r="R9" s="14"/>
      <c r="U9" s="40"/>
      <c r="V9" s="85" t="s">
        <v>10</v>
      </c>
      <c r="W9" s="85"/>
      <c r="X9" s="85"/>
      <c r="Y9" s="85"/>
      <c r="Z9" s="16"/>
    </row>
    <row r="10" spans="2:26" ht="15.6" x14ac:dyDescent="0.55000000000000004">
      <c r="B10" s="14"/>
      <c r="C10" s="29"/>
      <c r="D10" s="30" t="s">
        <v>11</v>
      </c>
      <c r="E10" s="31">
        <v>250</v>
      </c>
      <c r="F10" s="32" t="s">
        <v>7</v>
      </c>
      <c r="G10" s="14"/>
      <c r="H10" s="14"/>
      <c r="M10" s="14"/>
      <c r="N10" s="85"/>
      <c r="O10" s="85"/>
      <c r="P10" s="85"/>
      <c r="Q10" s="85"/>
      <c r="R10" s="14"/>
      <c r="U10" s="40"/>
      <c r="V10" s="85"/>
      <c r="W10" s="85"/>
      <c r="X10" s="85"/>
      <c r="Y10" s="85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86"/>
      <c r="N12" s="89" t="s">
        <v>14</v>
      </c>
      <c r="O12" s="89"/>
      <c r="P12" s="89"/>
      <c r="Q12" s="89"/>
      <c r="U12" s="90"/>
      <c r="V12" s="89" t="s">
        <v>14</v>
      </c>
      <c r="W12" s="89"/>
      <c r="X12" s="89"/>
      <c r="Y12" s="89"/>
      <c r="Z12" s="44"/>
    </row>
    <row r="13" spans="2:26" ht="23.4" x14ac:dyDescent="0.55000000000000004">
      <c r="B13" s="14"/>
      <c r="C13" s="45"/>
      <c r="D13" s="41" t="s">
        <v>15</v>
      </c>
      <c r="E13" s="42">
        <v>31.499999999999996</v>
      </c>
      <c r="F13" s="32" t="s">
        <v>7</v>
      </c>
      <c r="G13" s="14"/>
      <c r="H13" s="14"/>
      <c r="M13" s="87"/>
      <c r="N13" s="46" t="s">
        <v>16</v>
      </c>
      <c r="O13" s="46" t="s">
        <v>17</v>
      </c>
      <c r="P13" s="46" t="s">
        <v>18</v>
      </c>
      <c r="Q13" s="46" t="s">
        <v>19</v>
      </c>
      <c r="U13" s="91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0</v>
      </c>
      <c r="F14" s="32" t="s">
        <v>7</v>
      </c>
      <c r="G14" s="14"/>
      <c r="H14" s="14"/>
      <c r="M14" s="87"/>
      <c r="N14" s="47" t="s">
        <v>21</v>
      </c>
      <c r="O14" s="47" t="s">
        <v>22</v>
      </c>
      <c r="P14" s="47" t="s">
        <v>23</v>
      </c>
      <c r="Q14" s="47" t="s">
        <v>24</v>
      </c>
      <c r="U14" s="91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5100</v>
      </c>
      <c r="F15" s="45" t="s">
        <v>7</v>
      </c>
      <c r="G15" s="14"/>
      <c r="H15" s="14"/>
      <c r="M15" s="88"/>
      <c r="N15" s="47" t="s">
        <v>26</v>
      </c>
      <c r="O15" s="47" t="s">
        <v>27</v>
      </c>
      <c r="P15" s="47" t="s">
        <v>28</v>
      </c>
      <c r="Q15" s="47" t="s">
        <v>29</v>
      </c>
      <c r="U15" s="92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v>21070.809999999998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94" t="s">
        <v>33</v>
      </c>
      <c r="N18" s="94"/>
      <c r="O18" s="94"/>
      <c r="P18" s="94"/>
      <c r="Q18" s="94"/>
      <c r="R18" s="94"/>
      <c r="U18" s="95" t="s">
        <v>33</v>
      </c>
      <c r="V18" s="94"/>
      <c r="W18" s="94"/>
      <c r="X18" s="94"/>
      <c r="Y18" s="94"/>
      <c r="Z18" s="96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1173</v>
      </c>
      <c r="F20" s="55">
        <v>1467</v>
      </c>
      <c r="G20" s="55">
        <v>14492.31</v>
      </c>
      <c r="H20" s="55">
        <v>2247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102.66666666666666</v>
      </c>
      <c r="F21" s="55">
        <v>110</v>
      </c>
      <c r="G21" s="55">
        <v>329.99999999999989</v>
      </c>
      <c r="H21" s="55">
        <v>329.99999999999989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114.4</v>
      </c>
      <c r="F22" s="55">
        <v>198</v>
      </c>
      <c r="G22" s="55">
        <v>792.00000000000011</v>
      </c>
      <c r="H22" s="55">
        <v>792.00000000000011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75</v>
      </c>
      <c r="F23" s="55">
        <v>100</v>
      </c>
      <c r="G23" s="55">
        <v>250</v>
      </c>
      <c r="H23" s="55">
        <v>250</v>
      </c>
      <c r="I23" s="2" t="s">
        <v>7</v>
      </c>
      <c r="M23" s="82" t="s">
        <v>41</v>
      </c>
      <c r="N23" s="82"/>
      <c r="O23" s="82"/>
      <c r="P23" s="82"/>
      <c r="Q23" s="82"/>
      <c r="R23" s="82"/>
      <c r="T23" s="2" t="s">
        <v>42</v>
      </c>
      <c r="U23" s="83" t="s">
        <v>41</v>
      </c>
      <c r="V23" s="82"/>
      <c r="W23" s="82"/>
      <c r="X23" s="82"/>
      <c r="Y23" s="82"/>
      <c r="Z23" s="84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14639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4.5</v>
      </c>
      <c r="F26" s="55">
        <v>7.1999999999999993</v>
      </c>
      <c r="G26" s="55">
        <v>31.499999999999996</v>
      </c>
      <c r="H26" s="55">
        <v>31.499999999999996</v>
      </c>
      <c r="I26" s="2" t="s">
        <v>7</v>
      </c>
      <c r="M26" s="18">
        <v>2020</v>
      </c>
      <c r="N26" s="25">
        <v>1173</v>
      </c>
      <c r="O26" s="25">
        <v>1467</v>
      </c>
      <c r="P26" s="26">
        <v>14492.31</v>
      </c>
      <c r="Q26" s="27">
        <v>2247</v>
      </c>
      <c r="R26" s="14"/>
      <c r="U26" s="23">
        <v>2020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0</v>
      </c>
      <c r="F27" s="55">
        <v>0</v>
      </c>
      <c r="G27" s="55">
        <v>0</v>
      </c>
      <c r="H27" s="55">
        <v>0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14198.93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5100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13905.55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1607.0666666666668</v>
      </c>
      <c r="F29" s="60">
        <v>2034.7</v>
      </c>
      <c r="G29" s="60">
        <v>21070.809999999998</v>
      </c>
      <c r="H29" s="60">
        <v>5475.5</v>
      </c>
      <c r="I29" s="2" t="s">
        <v>7</v>
      </c>
      <c r="M29" s="14"/>
      <c r="N29" s="85" t="s">
        <v>43</v>
      </c>
      <c r="O29" s="85"/>
      <c r="P29" s="85"/>
      <c r="Q29" s="85"/>
      <c r="R29" s="14"/>
      <c r="U29" s="40"/>
      <c r="V29" s="85" t="s">
        <v>43</v>
      </c>
      <c r="W29" s="85"/>
      <c r="X29" s="85"/>
      <c r="Y29" s="85"/>
      <c r="Z29" s="16"/>
    </row>
    <row r="30" spans="3:26" ht="14.7" thickBot="1" x14ac:dyDescent="0.6">
      <c r="M30" s="14"/>
      <c r="N30" s="85"/>
      <c r="O30" s="85"/>
      <c r="P30" s="85"/>
      <c r="Q30" s="85"/>
      <c r="R30" s="14"/>
      <c r="U30" s="61"/>
      <c r="V30" s="97"/>
      <c r="W30" s="97"/>
      <c r="X30" s="97"/>
      <c r="Y30" s="97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93" t="s">
        <v>44</v>
      </c>
      <c r="N33" s="93"/>
      <c r="O33" s="93"/>
      <c r="P33" s="93"/>
      <c r="Q33" s="93"/>
    </row>
    <row r="34" spans="13:17" ht="25.15" customHeight="1" x14ac:dyDescent="0.55000000000000004">
      <c r="M34" s="6"/>
      <c r="N34" s="64" t="s">
        <v>45</v>
      </c>
      <c r="O34" s="64"/>
      <c r="P34" s="65">
        <v>8607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6062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7">
        <v>5100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19769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3:Q33"/>
    <mergeCell ref="M18:R18"/>
    <mergeCell ref="U18:Z18"/>
    <mergeCell ref="M23:R23"/>
    <mergeCell ref="U23:Z23"/>
    <mergeCell ref="N29:Q30"/>
    <mergeCell ref="V29:Y30"/>
    <mergeCell ref="M3:R3"/>
    <mergeCell ref="U3:Z3"/>
    <mergeCell ref="N9:Q10"/>
    <mergeCell ref="V9:Y10"/>
    <mergeCell ref="M12:M15"/>
    <mergeCell ref="N12:Q12"/>
    <mergeCell ref="U12:U15"/>
    <mergeCell ref="V12:Y12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86F97-A2E2-4032-8570-F9205481DF08}">
  <dimension ref="B1:Z40"/>
  <sheetViews>
    <sheetView zoomScale="70" zoomScaleNormal="70" workbookViewId="0">
      <selection activeCell="E17" sqref="E17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2030</v>
      </c>
      <c r="M3" s="82" t="s">
        <v>4</v>
      </c>
      <c r="N3" s="82"/>
      <c r="O3" s="82"/>
      <c r="P3" s="82"/>
      <c r="Q3" s="82"/>
      <c r="R3" s="82"/>
      <c r="U3" s="83" t="s">
        <v>4</v>
      </c>
      <c r="V3" s="82"/>
      <c r="W3" s="82"/>
      <c r="X3" s="82"/>
      <c r="Y3" s="82"/>
      <c r="Z3" s="84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23</v>
      </c>
      <c r="F4" s="10" t="s">
        <v>29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14669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2020</v>
      </c>
      <c r="N6" s="25">
        <v>1188</v>
      </c>
      <c r="O6" s="25">
        <v>1485</v>
      </c>
      <c r="P6" s="26">
        <v>14522.31</v>
      </c>
      <c r="Q6" s="27">
        <v>2277</v>
      </c>
      <c r="R6" s="14"/>
      <c r="T6" s="22">
        <v>0.99</v>
      </c>
      <c r="U6" s="23">
        <v>2020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14198.93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14228.93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220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13935.55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396.00000000000006</v>
      </c>
      <c r="F9" s="32" t="s">
        <v>7</v>
      </c>
      <c r="G9" s="14"/>
      <c r="H9" s="14"/>
      <c r="M9" s="14"/>
      <c r="N9" s="85" t="s">
        <v>10</v>
      </c>
      <c r="O9" s="85"/>
      <c r="P9" s="85"/>
      <c r="Q9" s="85"/>
      <c r="R9" s="14"/>
      <c r="U9" s="40"/>
      <c r="V9" s="85" t="s">
        <v>10</v>
      </c>
      <c r="W9" s="85"/>
      <c r="X9" s="85"/>
      <c r="Y9" s="85"/>
      <c r="Z9" s="16"/>
    </row>
    <row r="10" spans="2:26" ht="15.6" x14ac:dyDescent="0.55000000000000004">
      <c r="B10" s="14"/>
      <c r="C10" s="29"/>
      <c r="D10" s="30" t="s">
        <v>11</v>
      </c>
      <c r="E10" s="31">
        <v>250</v>
      </c>
      <c r="F10" s="32" t="s">
        <v>7</v>
      </c>
      <c r="G10" s="14"/>
      <c r="H10" s="14"/>
      <c r="M10" s="14"/>
      <c r="N10" s="85"/>
      <c r="O10" s="85"/>
      <c r="P10" s="85"/>
      <c r="Q10" s="85"/>
      <c r="R10" s="14"/>
      <c r="U10" s="40"/>
      <c r="V10" s="85"/>
      <c r="W10" s="85"/>
      <c r="X10" s="85"/>
      <c r="Y10" s="85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86"/>
      <c r="N12" s="89" t="s">
        <v>14</v>
      </c>
      <c r="O12" s="89"/>
      <c r="P12" s="89"/>
      <c r="Q12" s="89"/>
      <c r="U12" s="90"/>
      <c r="V12" s="89" t="s">
        <v>14</v>
      </c>
      <c r="W12" s="89"/>
      <c r="X12" s="89"/>
      <c r="Y12" s="89"/>
      <c r="Z12" s="44"/>
    </row>
    <row r="13" spans="2:26" ht="23.4" x14ac:dyDescent="0.55000000000000004">
      <c r="B13" s="14"/>
      <c r="C13" s="45"/>
      <c r="D13" s="41" t="s">
        <v>15</v>
      </c>
      <c r="E13" s="42">
        <v>31.499999999999996</v>
      </c>
      <c r="F13" s="32" t="s">
        <v>7</v>
      </c>
      <c r="G13" s="14"/>
      <c r="H13" s="14"/>
      <c r="M13" s="87"/>
      <c r="N13" s="46" t="s">
        <v>16</v>
      </c>
      <c r="O13" s="46" t="s">
        <v>17</v>
      </c>
      <c r="P13" s="46" t="s">
        <v>18</v>
      </c>
      <c r="Q13" s="46" t="s">
        <v>19</v>
      </c>
      <c r="U13" s="91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0</v>
      </c>
      <c r="F14" s="32" t="s">
        <v>7</v>
      </c>
      <c r="G14" s="14"/>
      <c r="H14" s="14"/>
      <c r="M14" s="87"/>
      <c r="N14" s="47" t="s">
        <v>21</v>
      </c>
      <c r="O14" s="47" t="s">
        <v>22</v>
      </c>
      <c r="P14" s="47" t="s">
        <v>23</v>
      </c>
      <c r="Q14" s="47" t="s">
        <v>24</v>
      </c>
      <c r="U14" s="91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5100</v>
      </c>
      <c r="F15" s="45" t="s">
        <v>7</v>
      </c>
      <c r="G15" s="14"/>
      <c r="H15" s="14"/>
      <c r="M15" s="88"/>
      <c r="N15" s="47" t="s">
        <v>26</v>
      </c>
      <c r="O15" s="47" t="s">
        <v>27</v>
      </c>
      <c r="P15" s="47" t="s">
        <v>28</v>
      </c>
      <c r="Q15" s="47" t="s">
        <v>29</v>
      </c>
      <c r="U15" s="92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f>SUM(E7:E15)</f>
        <v>20271.43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94" t="s">
        <v>33</v>
      </c>
      <c r="N18" s="94"/>
      <c r="O18" s="94"/>
      <c r="P18" s="94"/>
      <c r="Q18" s="94"/>
      <c r="R18" s="94"/>
      <c r="U18" s="95" t="s">
        <v>33</v>
      </c>
      <c r="V18" s="94"/>
      <c r="W18" s="94"/>
      <c r="X18" s="94"/>
      <c r="Y18" s="94"/>
      <c r="Z18" s="96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1149</v>
      </c>
      <c r="F20" s="55">
        <v>1437</v>
      </c>
      <c r="G20" s="55">
        <v>14198.93</v>
      </c>
      <c r="H20" s="55">
        <v>2201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51.333333333333329</v>
      </c>
      <c r="F21" s="55">
        <v>55</v>
      </c>
      <c r="G21" s="55">
        <v>164.99999999999994</v>
      </c>
      <c r="H21" s="55">
        <v>164.99999999999994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57.2</v>
      </c>
      <c r="F22" s="55">
        <v>99</v>
      </c>
      <c r="G22" s="55">
        <v>396.00000000000006</v>
      </c>
      <c r="H22" s="55">
        <v>396.00000000000006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75</v>
      </c>
      <c r="F23" s="55">
        <v>100</v>
      </c>
      <c r="G23" s="55">
        <v>250</v>
      </c>
      <c r="H23" s="55">
        <v>250</v>
      </c>
      <c r="I23" s="2" t="s">
        <v>7</v>
      </c>
      <c r="M23" s="82" t="s">
        <v>41</v>
      </c>
      <c r="N23" s="82"/>
      <c r="O23" s="82"/>
      <c r="P23" s="82"/>
      <c r="Q23" s="82"/>
      <c r="R23" s="82"/>
      <c r="T23" s="2" t="s">
        <v>42</v>
      </c>
      <c r="U23" s="83" t="s">
        <v>41</v>
      </c>
      <c r="V23" s="82"/>
      <c r="W23" s="82"/>
      <c r="X23" s="82"/>
      <c r="Y23" s="82"/>
      <c r="Z23" s="84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14639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4.5</v>
      </c>
      <c r="F26" s="55">
        <v>7.1999999999999993</v>
      </c>
      <c r="G26" s="55">
        <v>31.499999999999996</v>
      </c>
      <c r="H26" s="55">
        <v>31.499999999999996</v>
      </c>
      <c r="I26" s="2" t="s">
        <v>7</v>
      </c>
      <c r="M26" s="18">
        <v>2020</v>
      </c>
      <c r="N26" s="25">
        <v>1173</v>
      </c>
      <c r="O26" s="25">
        <v>1467</v>
      </c>
      <c r="P26" s="26">
        <v>14492.31</v>
      </c>
      <c r="Q26" s="27">
        <v>2247</v>
      </c>
      <c r="R26" s="14"/>
      <c r="U26" s="23">
        <v>2020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0</v>
      </c>
      <c r="F27" s="55">
        <v>0</v>
      </c>
      <c r="G27" s="55">
        <v>0</v>
      </c>
      <c r="H27" s="55">
        <v>0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14198.93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5100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13905.55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1474.5333333333333</v>
      </c>
      <c r="F29" s="60">
        <v>1850.7</v>
      </c>
      <c r="G29" s="60">
        <v>20216.43</v>
      </c>
      <c r="H29" s="60">
        <v>4868.5</v>
      </c>
      <c r="I29" s="2" t="s">
        <v>7</v>
      </c>
      <c r="M29" s="14"/>
      <c r="N29" s="85" t="s">
        <v>43</v>
      </c>
      <c r="O29" s="85"/>
      <c r="P29" s="85"/>
      <c r="Q29" s="85"/>
      <c r="R29" s="14"/>
      <c r="U29" s="40"/>
      <c r="V29" s="85" t="s">
        <v>43</v>
      </c>
      <c r="W29" s="85"/>
      <c r="X29" s="85"/>
      <c r="Y29" s="85"/>
      <c r="Z29" s="16"/>
    </row>
    <row r="30" spans="3:26" ht="14.7" thickBot="1" x14ac:dyDescent="0.6">
      <c r="M30" s="14"/>
      <c r="N30" s="85"/>
      <c r="O30" s="85"/>
      <c r="P30" s="85"/>
      <c r="Q30" s="85"/>
      <c r="R30" s="14"/>
      <c r="U30" s="61"/>
      <c r="V30" s="97"/>
      <c r="W30" s="97"/>
      <c r="X30" s="97"/>
      <c r="Y30" s="97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93" t="s">
        <v>44</v>
      </c>
      <c r="N33" s="93"/>
      <c r="O33" s="93"/>
      <c r="P33" s="93"/>
      <c r="Q33" s="93"/>
    </row>
    <row r="34" spans="13:17" ht="25.15" customHeight="1" x14ac:dyDescent="0.55000000000000004">
      <c r="M34" s="6"/>
      <c r="N34" s="64" t="s">
        <v>45</v>
      </c>
      <c r="O34" s="64"/>
      <c r="P34" s="65">
        <v>8607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6062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7">
        <v>5100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19769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3:Q33"/>
    <mergeCell ref="M18:R18"/>
    <mergeCell ref="U18:Z18"/>
    <mergeCell ref="M23:R23"/>
    <mergeCell ref="U23:Z23"/>
    <mergeCell ref="N29:Q30"/>
    <mergeCell ref="V29:Y30"/>
    <mergeCell ref="M3:R3"/>
    <mergeCell ref="U3:Z3"/>
    <mergeCell ref="N9:Q10"/>
    <mergeCell ref="V9:Y10"/>
    <mergeCell ref="M12:M15"/>
    <mergeCell ref="N12:Q12"/>
    <mergeCell ref="U12:U15"/>
    <mergeCell ref="V12:Y12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897D9-3BFC-429C-A5E1-4DA43487FD8B}">
  <dimension ref="B1:Z40"/>
  <sheetViews>
    <sheetView zoomScale="70" zoomScaleNormal="70" workbookViewId="0">
      <selection activeCell="F20" sqref="F20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2050</v>
      </c>
      <c r="M3" s="82" t="s">
        <v>4</v>
      </c>
      <c r="N3" s="82"/>
      <c r="O3" s="82"/>
      <c r="P3" s="82"/>
      <c r="Q3" s="82"/>
      <c r="R3" s="82"/>
      <c r="U3" s="83" t="s">
        <v>4</v>
      </c>
      <c r="V3" s="82"/>
      <c r="W3" s="82"/>
      <c r="X3" s="82"/>
      <c r="Y3" s="82"/>
      <c r="Z3" s="84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23</v>
      </c>
      <c r="F4" s="10" t="s">
        <v>29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14669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2020</v>
      </c>
      <c r="N6" s="25">
        <v>1188</v>
      </c>
      <c r="O6" s="25">
        <v>1485</v>
      </c>
      <c r="P6" s="26">
        <v>14522.31</v>
      </c>
      <c r="Q6" s="27">
        <v>2277</v>
      </c>
      <c r="R6" s="14"/>
      <c r="T6" s="22">
        <v>0.99</v>
      </c>
      <c r="U6" s="23">
        <v>2020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13905.55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14228.93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87.999999999999986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13935.55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264.00000000000006</v>
      </c>
      <c r="F9" s="32" t="s">
        <v>7</v>
      </c>
      <c r="G9" s="14"/>
      <c r="H9" s="14"/>
      <c r="M9" s="14"/>
      <c r="N9" s="85" t="s">
        <v>10</v>
      </c>
      <c r="O9" s="85"/>
      <c r="P9" s="85"/>
      <c r="Q9" s="85"/>
      <c r="R9" s="14"/>
      <c r="U9" s="40"/>
      <c r="V9" s="85" t="s">
        <v>10</v>
      </c>
      <c r="W9" s="85"/>
      <c r="X9" s="85"/>
      <c r="Y9" s="85"/>
      <c r="Z9" s="16"/>
    </row>
    <row r="10" spans="2:26" ht="15.6" x14ac:dyDescent="0.55000000000000004">
      <c r="B10" s="14"/>
      <c r="C10" s="29"/>
      <c r="D10" s="30" t="s">
        <v>11</v>
      </c>
      <c r="E10" s="31">
        <v>250</v>
      </c>
      <c r="F10" s="32" t="s">
        <v>7</v>
      </c>
      <c r="G10" s="14"/>
      <c r="H10" s="14"/>
      <c r="M10" s="14"/>
      <c r="N10" s="85"/>
      <c r="O10" s="85"/>
      <c r="P10" s="85"/>
      <c r="Q10" s="85"/>
      <c r="R10" s="14"/>
      <c r="U10" s="40"/>
      <c r="V10" s="85"/>
      <c r="W10" s="85"/>
      <c r="X10" s="85"/>
      <c r="Y10" s="85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86"/>
      <c r="N12" s="89" t="s">
        <v>14</v>
      </c>
      <c r="O12" s="89"/>
      <c r="P12" s="89"/>
      <c r="Q12" s="89"/>
      <c r="U12" s="90"/>
      <c r="V12" s="89" t="s">
        <v>14</v>
      </c>
      <c r="W12" s="89"/>
      <c r="X12" s="89"/>
      <c r="Y12" s="89"/>
      <c r="Z12" s="44"/>
    </row>
    <row r="13" spans="2:26" ht="23.4" x14ac:dyDescent="0.55000000000000004">
      <c r="B13" s="14"/>
      <c r="C13" s="45"/>
      <c r="D13" s="41" t="s">
        <v>15</v>
      </c>
      <c r="E13" s="42">
        <v>31.499999999999996</v>
      </c>
      <c r="F13" s="32" t="s">
        <v>7</v>
      </c>
      <c r="G13" s="14"/>
      <c r="H13" s="14"/>
      <c r="M13" s="87"/>
      <c r="N13" s="46" t="s">
        <v>16</v>
      </c>
      <c r="O13" s="46" t="s">
        <v>17</v>
      </c>
      <c r="P13" s="46" t="s">
        <v>18</v>
      </c>
      <c r="Q13" s="46" t="s">
        <v>19</v>
      </c>
      <c r="U13" s="91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0</v>
      </c>
      <c r="F14" s="32" t="s">
        <v>7</v>
      </c>
      <c r="G14" s="14"/>
      <c r="H14" s="14"/>
      <c r="M14" s="87"/>
      <c r="N14" s="47" t="s">
        <v>21</v>
      </c>
      <c r="O14" s="47" t="s">
        <v>22</v>
      </c>
      <c r="P14" s="47" t="s">
        <v>23</v>
      </c>
      <c r="Q14" s="47" t="s">
        <v>24</v>
      </c>
      <c r="U14" s="91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5100</v>
      </c>
      <c r="F15" s="45" t="s">
        <v>7</v>
      </c>
      <c r="G15" s="14"/>
      <c r="H15" s="14"/>
      <c r="M15" s="88"/>
      <c r="N15" s="47" t="s">
        <v>26</v>
      </c>
      <c r="O15" s="47" t="s">
        <v>27</v>
      </c>
      <c r="P15" s="47" t="s">
        <v>28</v>
      </c>
      <c r="Q15" s="47" t="s">
        <v>29</v>
      </c>
      <c r="U15" s="92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v>19714.05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94" t="s">
        <v>33</v>
      </c>
      <c r="N18" s="94"/>
      <c r="O18" s="94"/>
      <c r="P18" s="94"/>
      <c r="Q18" s="94"/>
      <c r="R18" s="94"/>
      <c r="U18" s="95" t="s">
        <v>33</v>
      </c>
      <c r="V18" s="94"/>
      <c r="W18" s="94"/>
      <c r="X18" s="94"/>
      <c r="Y18" s="94"/>
      <c r="Z18" s="96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1125</v>
      </c>
      <c r="F20" s="55">
        <v>1407</v>
      </c>
      <c r="G20" s="55">
        <v>13905.55</v>
      </c>
      <c r="H20" s="55">
        <v>2155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27.377777777777776</v>
      </c>
      <c r="F21" s="55">
        <v>29.333333333333332</v>
      </c>
      <c r="G21" s="55">
        <v>87.999999999999986</v>
      </c>
      <c r="H21" s="55">
        <v>87.999999999999986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38.133333333333333</v>
      </c>
      <c r="F22" s="55">
        <v>66</v>
      </c>
      <c r="G22" s="55">
        <v>264.00000000000006</v>
      </c>
      <c r="H22" s="55">
        <v>264.00000000000006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75</v>
      </c>
      <c r="F23" s="55">
        <v>100</v>
      </c>
      <c r="G23" s="55">
        <v>250</v>
      </c>
      <c r="H23" s="55">
        <v>250</v>
      </c>
      <c r="I23" s="2" t="s">
        <v>7</v>
      </c>
      <c r="M23" s="82" t="s">
        <v>41</v>
      </c>
      <c r="N23" s="82"/>
      <c r="O23" s="82"/>
      <c r="P23" s="82"/>
      <c r="Q23" s="82"/>
      <c r="R23" s="82"/>
      <c r="T23" s="2" t="s">
        <v>42</v>
      </c>
      <c r="U23" s="83" t="s">
        <v>41</v>
      </c>
      <c r="V23" s="82"/>
      <c r="W23" s="82"/>
      <c r="X23" s="82"/>
      <c r="Y23" s="82"/>
      <c r="Z23" s="84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14639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4.5</v>
      </c>
      <c r="F26" s="55">
        <v>7.1999999999999993</v>
      </c>
      <c r="G26" s="55">
        <v>31.499999999999996</v>
      </c>
      <c r="H26" s="55">
        <v>31.499999999999996</v>
      </c>
      <c r="I26" s="2" t="s">
        <v>7</v>
      </c>
      <c r="M26" s="18">
        <v>2020</v>
      </c>
      <c r="N26" s="25">
        <v>1173</v>
      </c>
      <c r="O26" s="25">
        <v>1467</v>
      </c>
      <c r="P26" s="26">
        <v>14492.31</v>
      </c>
      <c r="Q26" s="27">
        <v>2247</v>
      </c>
      <c r="R26" s="14"/>
      <c r="U26" s="23">
        <v>2020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0</v>
      </c>
      <c r="F27" s="55">
        <v>0</v>
      </c>
      <c r="G27" s="55">
        <v>0</v>
      </c>
      <c r="H27" s="55">
        <v>0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14198.93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5100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13905.55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1407.5111111111112</v>
      </c>
      <c r="F29" s="60">
        <v>1762.0333333333333</v>
      </c>
      <c r="G29" s="60">
        <v>19714.05</v>
      </c>
      <c r="H29" s="60">
        <v>4613.5</v>
      </c>
      <c r="I29" s="2" t="s">
        <v>7</v>
      </c>
      <c r="M29" s="14"/>
      <c r="N29" s="85" t="s">
        <v>43</v>
      </c>
      <c r="O29" s="85"/>
      <c r="P29" s="85"/>
      <c r="Q29" s="85"/>
      <c r="R29" s="14"/>
      <c r="U29" s="40"/>
      <c r="V29" s="85" t="s">
        <v>43</v>
      </c>
      <c r="W29" s="85"/>
      <c r="X29" s="85"/>
      <c r="Y29" s="85"/>
      <c r="Z29" s="16"/>
    </row>
    <row r="30" spans="3:26" ht="14.7" thickBot="1" x14ac:dyDescent="0.6">
      <c r="M30" s="14"/>
      <c r="N30" s="85"/>
      <c r="O30" s="85"/>
      <c r="P30" s="85"/>
      <c r="Q30" s="85"/>
      <c r="R30" s="14"/>
      <c r="U30" s="61"/>
      <c r="V30" s="97"/>
      <c r="W30" s="97"/>
      <c r="X30" s="97"/>
      <c r="Y30" s="97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93" t="s">
        <v>44</v>
      </c>
      <c r="N33" s="93"/>
      <c r="O33" s="93"/>
      <c r="P33" s="93"/>
      <c r="Q33" s="93"/>
    </row>
    <row r="34" spans="13:17" ht="25.15" customHeight="1" x14ac:dyDescent="0.55000000000000004">
      <c r="M34" s="6"/>
      <c r="N34" s="64" t="s">
        <v>45</v>
      </c>
      <c r="O34" s="64"/>
      <c r="P34" s="65">
        <v>8607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6062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7">
        <v>5100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19769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3:Q33"/>
    <mergeCell ref="M18:R18"/>
    <mergeCell ref="U18:Z18"/>
    <mergeCell ref="M23:R23"/>
    <mergeCell ref="U23:Z23"/>
    <mergeCell ref="N29:Q30"/>
    <mergeCell ref="V29:Y30"/>
    <mergeCell ref="M3:R3"/>
    <mergeCell ref="U3:Z3"/>
    <mergeCell ref="N9:Q10"/>
    <mergeCell ref="V9:Y10"/>
    <mergeCell ref="M12:M15"/>
    <mergeCell ref="N12:Q12"/>
    <mergeCell ref="U12:U15"/>
    <mergeCell ref="V12:Y12"/>
  </mergeCells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8A3D4-4E06-4E09-9511-50AD6FAA156E}">
  <dimension ref="B1:Z40"/>
  <sheetViews>
    <sheetView zoomScale="70" zoomScaleNormal="70" workbookViewId="0">
      <selection activeCell="E10" sqref="E10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2020</v>
      </c>
      <c r="M3" s="82" t="s">
        <v>4</v>
      </c>
      <c r="N3" s="82"/>
      <c r="O3" s="82"/>
      <c r="P3" s="82"/>
      <c r="Q3" s="82"/>
      <c r="R3" s="82"/>
      <c r="U3" s="83" t="s">
        <v>4</v>
      </c>
      <c r="V3" s="82"/>
      <c r="W3" s="82"/>
      <c r="X3" s="82"/>
      <c r="Y3" s="82"/>
      <c r="Z3" s="84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28</v>
      </c>
      <c r="F4" s="10" t="s">
        <v>31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14669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2020</v>
      </c>
      <c r="N6" s="25">
        <v>1188</v>
      </c>
      <c r="O6" s="25">
        <v>1485</v>
      </c>
      <c r="P6" s="26">
        <v>14522.31</v>
      </c>
      <c r="Q6" s="27">
        <v>2277</v>
      </c>
      <c r="R6" s="14"/>
      <c r="T6" s="22">
        <v>0.99</v>
      </c>
      <c r="U6" s="23">
        <v>2020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14492.31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14228.93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0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13935.55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0</v>
      </c>
      <c r="F9" s="32" t="s">
        <v>7</v>
      </c>
      <c r="G9" s="14"/>
      <c r="H9" s="14"/>
      <c r="M9" s="14"/>
      <c r="N9" s="85" t="s">
        <v>10</v>
      </c>
      <c r="O9" s="85"/>
      <c r="P9" s="85"/>
      <c r="Q9" s="85"/>
      <c r="R9" s="14"/>
      <c r="U9" s="40"/>
      <c r="V9" s="85" t="s">
        <v>10</v>
      </c>
      <c r="W9" s="85"/>
      <c r="X9" s="85"/>
      <c r="Y9" s="85"/>
      <c r="Z9" s="16"/>
    </row>
    <row r="10" spans="2:26" ht="15.6" x14ac:dyDescent="0.55000000000000004">
      <c r="B10" s="14"/>
      <c r="C10" s="29"/>
      <c r="D10" s="30" t="s">
        <v>11</v>
      </c>
      <c r="E10" s="31">
        <v>250</v>
      </c>
      <c r="F10" s="32" t="s">
        <v>7</v>
      </c>
      <c r="G10" s="14"/>
      <c r="H10" s="14"/>
      <c r="M10" s="14"/>
      <c r="N10" s="85"/>
      <c r="O10" s="85"/>
      <c r="P10" s="85"/>
      <c r="Q10" s="85"/>
      <c r="R10" s="14"/>
      <c r="U10" s="40"/>
      <c r="V10" s="85"/>
      <c r="W10" s="85"/>
      <c r="X10" s="85"/>
      <c r="Y10" s="85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86"/>
      <c r="N12" s="89" t="s">
        <v>14</v>
      </c>
      <c r="O12" s="89"/>
      <c r="P12" s="89"/>
      <c r="Q12" s="89"/>
      <c r="U12" s="90"/>
      <c r="V12" s="89" t="s">
        <v>14</v>
      </c>
      <c r="W12" s="89"/>
      <c r="X12" s="89"/>
      <c r="Y12" s="89"/>
      <c r="Z12" s="44"/>
    </row>
    <row r="13" spans="2:26" ht="23.4" x14ac:dyDescent="0.55000000000000004">
      <c r="B13" s="14"/>
      <c r="C13" s="45"/>
      <c r="D13" s="41" t="s">
        <v>15</v>
      </c>
      <c r="E13" s="42">
        <v>0</v>
      </c>
      <c r="F13" s="32" t="s">
        <v>7</v>
      </c>
      <c r="G13" s="14"/>
      <c r="H13" s="14"/>
      <c r="M13" s="87"/>
      <c r="N13" s="46" t="s">
        <v>16</v>
      </c>
      <c r="O13" s="46" t="s">
        <v>17</v>
      </c>
      <c r="P13" s="46" t="s">
        <v>18</v>
      </c>
      <c r="Q13" s="46" t="s">
        <v>19</v>
      </c>
      <c r="U13" s="91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179.99999999999997</v>
      </c>
      <c r="F14" s="32" t="s">
        <v>7</v>
      </c>
      <c r="G14" s="14"/>
      <c r="H14" s="14"/>
      <c r="M14" s="87"/>
      <c r="N14" s="47" t="s">
        <v>21</v>
      </c>
      <c r="O14" s="47" t="s">
        <v>22</v>
      </c>
      <c r="P14" s="47" t="s">
        <v>23</v>
      </c>
      <c r="Q14" s="47" t="s">
        <v>24</v>
      </c>
      <c r="U14" s="91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5100</v>
      </c>
      <c r="F15" s="45" t="s">
        <v>7</v>
      </c>
      <c r="G15" s="14"/>
      <c r="H15" s="14"/>
      <c r="M15" s="88"/>
      <c r="N15" s="47" t="s">
        <v>26</v>
      </c>
      <c r="O15" s="47" t="s">
        <v>27</v>
      </c>
      <c r="P15" s="47" t="s">
        <v>28</v>
      </c>
      <c r="Q15" s="47" t="s">
        <v>29</v>
      </c>
      <c r="U15" s="92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v>20097.309999999998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94" t="s">
        <v>33</v>
      </c>
      <c r="N18" s="94"/>
      <c r="O18" s="94"/>
      <c r="P18" s="94"/>
      <c r="Q18" s="94"/>
      <c r="R18" s="94"/>
      <c r="U18" s="95" t="s">
        <v>33</v>
      </c>
      <c r="V18" s="94"/>
      <c r="W18" s="94"/>
      <c r="X18" s="94"/>
      <c r="Y18" s="94"/>
      <c r="Z18" s="96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1173</v>
      </c>
      <c r="F20" s="55">
        <v>1467</v>
      </c>
      <c r="G20" s="55">
        <v>14492.31</v>
      </c>
      <c r="H20" s="55">
        <v>2247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0</v>
      </c>
      <c r="F21" s="55">
        <v>0</v>
      </c>
      <c r="G21" s="55">
        <v>0</v>
      </c>
      <c r="H21" s="55">
        <v>0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0</v>
      </c>
      <c r="F22" s="55">
        <v>0</v>
      </c>
      <c r="G22" s="55">
        <v>0</v>
      </c>
      <c r="H22" s="55">
        <v>0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38.234375</v>
      </c>
      <c r="F23" s="55">
        <v>50.979166666666664</v>
      </c>
      <c r="G23" s="55">
        <v>250</v>
      </c>
      <c r="H23" s="55">
        <v>250</v>
      </c>
      <c r="I23" s="2" t="s">
        <v>7</v>
      </c>
      <c r="M23" s="82" t="s">
        <v>41</v>
      </c>
      <c r="N23" s="82"/>
      <c r="O23" s="82"/>
      <c r="P23" s="82"/>
      <c r="Q23" s="82"/>
      <c r="R23" s="82"/>
      <c r="T23" s="2" t="s">
        <v>42</v>
      </c>
      <c r="U23" s="83" t="s">
        <v>41</v>
      </c>
      <c r="V23" s="82"/>
      <c r="W23" s="82"/>
      <c r="X23" s="82"/>
      <c r="Y23" s="82"/>
      <c r="Z23" s="84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14639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0</v>
      </c>
      <c r="F26" s="55">
        <v>0</v>
      </c>
      <c r="G26" s="55">
        <v>0</v>
      </c>
      <c r="H26" s="55">
        <v>0</v>
      </c>
      <c r="I26" s="2" t="s">
        <v>7</v>
      </c>
      <c r="M26" s="18">
        <v>2020</v>
      </c>
      <c r="N26" s="25">
        <v>1173</v>
      </c>
      <c r="O26" s="25">
        <v>1467</v>
      </c>
      <c r="P26" s="26">
        <v>14492.31</v>
      </c>
      <c r="Q26" s="27">
        <v>2247</v>
      </c>
      <c r="R26" s="14"/>
      <c r="U26" s="23">
        <v>2020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13.499999999999998</v>
      </c>
      <c r="F27" s="55">
        <v>18</v>
      </c>
      <c r="G27" s="55">
        <v>179.99999999999997</v>
      </c>
      <c r="H27" s="55">
        <v>179.99999999999997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14198.93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5100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13905.55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1362.234375</v>
      </c>
      <c r="F29" s="60">
        <v>1688.4791666666667</v>
      </c>
      <c r="G29" s="60">
        <v>20097.309999999998</v>
      </c>
      <c r="H29" s="60">
        <v>4502</v>
      </c>
      <c r="I29" s="2" t="s">
        <v>7</v>
      </c>
      <c r="M29" s="14"/>
      <c r="N29" s="85" t="s">
        <v>43</v>
      </c>
      <c r="O29" s="85"/>
      <c r="P29" s="85"/>
      <c r="Q29" s="85"/>
      <c r="R29" s="14"/>
      <c r="U29" s="40"/>
      <c r="V29" s="85" t="s">
        <v>43</v>
      </c>
      <c r="W29" s="85"/>
      <c r="X29" s="85"/>
      <c r="Y29" s="85"/>
      <c r="Z29" s="16"/>
    </row>
    <row r="30" spans="3:26" ht="14.7" thickBot="1" x14ac:dyDescent="0.6">
      <c r="M30" s="14"/>
      <c r="N30" s="85"/>
      <c r="O30" s="85"/>
      <c r="P30" s="85"/>
      <c r="Q30" s="85"/>
      <c r="R30" s="14"/>
      <c r="U30" s="61"/>
      <c r="V30" s="97"/>
      <c r="W30" s="97"/>
      <c r="X30" s="97"/>
      <c r="Y30" s="97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93" t="s">
        <v>44</v>
      </c>
      <c r="N33" s="93"/>
      <c r="O33" s="93"/>
      <c r="P33" s="93"/>
      <c r="Q33" s="93"/>
    </row>
    <row r="34" spans="13:17" ht="25.15" customHeight="1" x14ac:dyDescent="0.55000000000000004">
      <c r="M34" s="6"/>
      <c r="N34" s="64" t="s">
        <v>45</v>
      </c>
      <c r="O34" s="64"/>
      <c r="P34" s="65">
        <v>8607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200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6062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7">
        <v>5100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19969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3:Q33"/>
    <mergeCell ref="M18:R18"/>
    <mergeCell ref="U18:Z18"/>
    <mergeCell ref="M23:R23"/>
    <mergeCell ref="U23:Z23"/>
    <mergeCell ref="N29:Q30"/>
    <mergeCell ref="V29:Y30"/>
    <mergeCell ref="M3:R3"/>
    <mergeCell ref="U3:Z3"/>
    <mergeCell ref="N9:Q10"/>
    <mergeCell ref="V9:Y10"/>
    <mergeCell ref="M12:M15"/>
    <mergeCell ref="N12:Q12"/>
    <mergeCell ref="U12:U15"/>
    <mergeCell ref="V12:Y12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10332-573B-4A98-8445-6ADD32A9E4A3}">
  <dimension ref="B1:Z40"/>
  <sheetViews>
    <sheetView zoomScale="70" zoomScaleNormal="70" workbookViewId="0">
      <selection activeCell="E12" sqref="E12"/>
    </sheetView>
  </sheetViews>
  <sheetFormatPr baseColWidth="10" defaultColWidth="11.578125" defaultRowHeight="14.4" x14ac:dyDescent="0.55000000000000004"/>
  <cols>
    <col min="1" max="1" width="3.578125" style="2" customWidth="1"/>
    <col min="2" max="2" width="3.83984375" style="2" customWidth="1"/>
    <col min="3" max="3" width="13.41796875" style="2" customWidth="1"/>
    <col min="4" max="4" width="20" style="2" customWidth="1"/>
    <col min="5" max="5" width="20.41796875" style="2" customWidth="1"/>
    <col min="6" max="7" width="12.578125" style="2" customWidth="1"/>
    <col min="8" max="8" width="11.26171875" style="2" customWidth="1"/>
    <col min="9" max="9" width="4.41796875" style="2" customWidth="1"/>
    <col min="10" max="10" width="5.578125" style="2" customWidth="1"/>
    <col min="11" max="11" width="7.15625" style="2" customWidth="1"/>
    <col min="12" max="12" width="6.41796875" style="2" customWidth="1"/>
    <col min="13" max="13" width="11.41796875" style="2" customWidth="1"/>
    <col min="14" max="14" width="11.578125" style="2"/>
    <col min="15" max="15" width="13.578125" style="2" customWidth="1"/>
    <col min="16" max="16" width="15.15625" style="2" customWidth="1"/>
    <col min="17" max="17" width="13.41796875" style="2" customWidth="1"/>
    <col min="18" max="18" width="3.83984375" style="2" customWidth="1"/>
    <col min="19" max="19" width="2.578125" style="2" customWidth="1"/>
    <col min="20" max="16384" width="11.578125" style="2"/>
  </cols>
  <sheetData>
    <row r="1" spans="2:26" ht="15.9" thickBot="1" x14ac:dyDescent="0.6">
      <c r="B1" s="1" t="s">
        <v>0</v>
      </c>
    </row>
    <row r="2" spans="2:26" ht="18.600000000000001" thickTop="1" x14ac:dyDescent="0.55000000000000004">
      <c r="U2" s="3" t="s">
        <v>1</v>
      </c>
      <c r="V2" s="4"/>
      <c r="W2" s="4"/>
      <c r="X2" s="4"/>
      <c r="Y2" s="4"/>
      <c r="Z2" s="5"/>
    </row>
    <row r="3" spans="2:26" ht="18.3" x14ac:dyDescent="0.55000000000000004">
      <c r="B3" s="6"/>
      <c r="C3" s="7" t="s">
        <v>2</v>
      </c>
      <c r="D3" s="7"/>
      <c r="E3" s="7"/>
      <c r="F3" s="7"/>
      <c r="G3" s="6"/>
      <c r="J3" s="8" t="s">
        <v>3</v>
      </c>
      <c r="K3" s="9">
        <v>2030</v>
      </c>
      <c r="M3" s="82" t="s">
        <v>4</v>
      </c>
      <c r="N3" s="82"/>
      <c r="O3" s="82"/>
      <c r="P3" s="82"/>
      <c r="Q3" s="82"/>
      <c r="R3" s="82"/>
      <c r="U3" s="83" t="s">
        <v>4</v>
      </c>
      <c r="V3" s="82"/>
      <c r="W3" s="82"/>
      <c r="X3" s="82"/>
      <c r="Y3" s="82"/>
      <c r="Z3" s="84"/>
    </row>
    <row r="4" spans="2:26" ht="20.5" customHeight="1" x14ac:dyDescent="0.55000000000000004">
      <c r="B4" s="6"/>
      <c r="C4" s="10" t="s">
        <v>26</v>
      </c>
      <c r="D4" s="10" t="s">
        <v>27</v>
      </c>
      <c r="E4" s="10" t="s">
        <v>28</v>
      </c>
      <c r="F4" s="10" t="s">
        <v>31</v>
      </c>
      <c r="G4" s="6"/>
      <c r="M4" s="11"/>
      <c r="N4" s="12"/>
      <c r="O4" s="12"/>
      <c r="P4" s="12"/>
      <c r="Q4" s="13"/>
      <c r="R4" s="14"/>
      <c r="U4" s="15"/>
      <c r="V4" s="12"/>
      <c r="W4" s="12"/>
      <c r="X4" s="12"/>
      <c r="Y4" s="13"/>
      <c r="Z4" s="16"/>
    </row>
    <row r="5" spans="2:26" ht="15.6" x14ac:dyDescent="0.55000000000000004">
      <c r="B5" s="6"/>
      <c r="C5" s="6"/>
      <c r="D5" s="6"/>
      <c r="E5" s="6"/>
      <c r="F5" s="17"/>
      <c r="G5" s="6"/>
      <c r="M5" s="18">
        <v>1990</v>
      </c>
      <c r="N5" s="19">
        <v>1200</v>
      </c>
      <c r="O5" s="19">
        <v>1500</v>
      </c>
      <c r="P5" s="20">
        <v>14669</v>
      </c>
      <c r="Q5" s="21">
        <v>2300</v>
      </c>
      <c r="R5" s="14"/>
      <c r="T5" s="22">
        <v>1</v>
      </c>
      <c r="U5" s="23">
        <v>1990</v>
      </c>
      <c r="V5" s="19">
        <v>1200</v>
      </c>
      <c r="W5" s="19">
        <v>1500</v>
      </c>
      <c r="X5" s="19">
        <v>2300</v>
      </c>
      <c r="Y5" s="24">
        <v>6500</v>
      </c>
      <c r="Z5" s="16"/>
    </row>
    <row r="6" spans="2:26" x14ac:dyDescent="0.55000000000000004">
      <c r="M6" s="18">
        <v>2020</v>
      </c>
      <c r="N6" s="25">
        <v>1188</v>
      </c>
      <c r="O6" s="25">
        <v>1485</v>
      </c>
      <c r="P6" s="26">
        <v>14522.31</v>
      </c>
      <c r="Q6" s="27">
        <v>2277</v>
      </c>
      <c r="R6" s="14"/>
      <c r="T6" s="22">
        <v>0.99</v>
      </c>
      <c r="U6" s="23">
        <v>2020</v>
      </c>
      <c r="V6" s="25">
        <v>1188</v>
      </c>
      <c r="W6" s="25">
        <v>1485</v>
      </c>
      <c r="X6" s="25">
        <v>2277</v>
      </c>
      <c r="Y6" s="28">
        <v>6435</v>
      </c>
      <c r="Z6" s="16"/>
    </row>
    <row r="7" spans="2:26" ht="15.6" customHeight="1" x14ac:dyDescent="0.55000000000000004">
      <c r="B7" s="14"/>
      <c r="C7" s="29" t="s">
        <v>5</v>
      </c>
      <c r="D7" s="30" t="s">
        <v>6</v>
      </c>
      <c r="E7" s="31">
        <v>14198.93</v>
      </c>
      <c r="F7" s="32" t="s">
        <v>7</v>
      </c>
      <c r="G7" s="14"/>
      <c r="H7" s="14"/>
      <c r="M7" s="18">
        <v>2030</v>
      </c>
      <c r="N7" s="25">
        <v>1164</v>
      </c>
      <c r="O7" s="25">
        <v>1455</v>
      </c>
      <c r="P7" s="26">
        <v>14228.93</v>
      </c>
      <c r="Q7" s="27">
        <v>2231</v>
      </c>
      <c r="R7" s="14"/>
      <c r="T7" s="33">
        <v>0.97</v>
      </c>
      <c r="U7" s="23">
        <v>2030</v>
      </c>
      <c r="V7" s="25">
        <v>1164</v>
      </c>
      <c r="W7" s="25">
        <v>1455</v>
      </c>
      <c r="X7" s="25">
        <v>2231</v>
      </c>
      <c r="Y7" s="28">
        <v>6305</v>
      </c>
      <c r="Z7" s="16"/>
    </row>
    <row r="8" spans="2:26" ht="15.6" x14ac:dyDescent="0.55000000000000004">
      <c r="B8" s="14"/>
      <c r="C8" s="29"/>
      <c r="D8" s="30" t="s">
        <v>8</v>
      </c>
      <c r="E8" s="31">
        <v>0</v>
      </c>
      <c r="F8" s="32" t="s">
        <v>7</v>
      </c>
      <c r="G8" s="14"/>
      <c r="H8" s="14"/>
      <c r="M8" s="34">
        <v>2050</v>
      </c>
      <c r="N8" s="35">
        <v>1140</v>
      </c>
      <c r="O8" s="35">
        <v>1425</v>
      </c>
      <c r="P8" s="36">
        <v>13935.55</v>
      </c>
      <c r="Q8" s="37">
        <v>2185</v>
      </c>
      <c r="R8" s="14"/>
      <c r="T8" s="22">
        <v>0.95</v>
      </c>
      <c r="U8" s="38">
        <v>2050</v>
      </c>
      <c r="V8" s="35">
        <v>1140</v>
      </c>
      <c r="W8" s="35">
        <v>1425</v>
      </c>
      <c r="X8" s="35">
        <v>2185</v>
      </c>
      <c r="Y8" s="39">
        <v>6175</v>
      </c>
      <c r="Z8" s="16"/>
    </row>
    <row r="9" spans="2:26" ht="15.6" customHeight="1" x14ac:dyDescent="0.55000000000000004">
      <c r="B9" s="14"/>
      <c r="C9" s="29"/>
      <c r="D9" s="30" t="s">
        <v>9</v>
      </c>
      <c r="E9" s="31">
        <v>0</v>
      </c>
      <c r="F9" s="32" t="s">
        <v>7</v>
      </c>
      <c r="G9" s="14"/>
      <c r="H9" s="14"/>
      <c r="M9" s="14"/>
      <c r="N9" s="85" t="s">
        <v>10</v>
      </c>
      <c r="O9" s="85"/>
      <c r="P9" s="85"/>
      <c r="Q9" s="85"/>
      <c r="R9" s="14"/>
      <c r="U9" s="40"/>
      <c r="V9" s="85" t="s">
        <v>10</v>
      </c>
      <c r="W9" s="85"/>
      <c r="X9" s="85"/>
      <c r="Y9" s="85"/>
      <c r="Z9" s="16"/>
    </row>
    <row r="10" spans="2:26" ht="15.6" x14ac:dyDescent="0.55000000000000004">
      <c r="B10" s="14"/>
      <c r="C10" s="29"/>
      <c r="D10" s="30" t="s">
        <v>11</v>
      </c>
      <c r="E10" s="31">
        <v>250</v>
      </c>
      <c r="F10" s="32" t="s">
        <v>7</v>
      </c>
      <c r="G10" s="14"/>
      <c r="H10" s="14"/>
      <c r="M10" s="14"/>
      <c r="N10" s="85"/>
      <c r="O10" s="85"/>
      <c r="P10" s="85"/>
      <c r="Q10" s="85"/>
      <c r="R10" s="14"/>
      <c r="U10" s="40"/>
      <c r="V10" s="85"/>
      <c r="W10" s="85"/>
      <c r="X10" s="85"/>
      <c r="Y10" s="85"/>
      <c r="Z10" s="16"/>
    </row>
    <row r="11" spans="2:26" ht="15.6" x14ac:dyDescent="0.55000000000000004">
      <c r="B11" s="14"/>
      <c r="C11" s="29"/>
      <c r="D11" s="41" t="s">
        <v>12</v>
      </c>
      <c r="E11" s="42">
        <v>75</v>
      </c>
      <c r="F11" s="32" t="s">
        <v>7</v>
      </c>
      <c r="G11" s="14"/>
      <c r="H11" s="14"/>
      <c r="U11" s="43"/>
      <c r="Z11" s="44"/>
    </row>
    <row r="12" spans="2:26" ht="18.3" x14ac:dyDescent="0.55000000000000004">
      <c r="B12" s="14"/>
      <c r="C12" s="45"/>
      <c r="D12" s="41" t="s">
        <v>13</v>
      </c>
      <c r="E12" s="42">
        <v>0</v>
      </c>
      <c r="F12" s="32" t="s">
        <v>7</v>
      </c>
      <c r="G12" s="14"/>
      <c r="H12" s="14"/>
      <c r="M12" s="86"/>
      <c r="N12" s="89" t="s">
        <v>14</v>
      </c>
      <c r="O12" s="89"/>
      <c r="P12" s="89"/>
      <c r="Q12" s="89"/>
      <c r="U12" s="90"/>
      <c r="V12" s="89" t="s">
        <v>14</v>
      </c>
      <c r="W12" s="89"/>
      <c r="X12" s="89"/>
      <c r="Y12" s="89"/>
      <c r="Z12" s="44"/>
    </row>
    <row r="13" spans="2:26" ht="23.4" x14ac:dyDescent="0.55000000000000004">
      <c r="B13" s="14"/>
      <c r="C13" s="45"/>
      <c r="D13" s="41" t="s">
        <v>15</v>
      </c>
      <c r="E13" s="42">
        <v>0</v>
      </c>
      <c r="F13" s="32" t="s">
        <v>7</v>
      </c>
      <c r="G13" s="14"/>
      <c r="H13" s="14"/>
      <c r="M13" s="87"/>
      <c r="N13" s="46" t="s">
        <v>16</v>
      </c>
      <c r="O13" s="46" t="s">
        <v>17</v>
      </c>
      <c r="P13" s="46" t="s">
        <v>18</v>
      </c>
      <c r="Q13" s="46" t="s">
        <v>19</v>
      </c>
      <c r="U13" s="91"/>
      <c r="V13" s="46" t="s">
        <v>16</v>
      </c>
      <c r="W13" s="46" t="s">
        <v>17</v>
      </c>
      <c r="X13" s="46" t="s">
        <v>18</v>
      </c>
      <c r="Y13" s="46" t="s">
        <v>19</v>
      </c>
      <c r="Z13" s="44"/>
    </row>
    <row r="14" spans="2:26" x14ac:dyDescent="0.55000000000000004">
      <c r="B14" s="14"/>
      <c r="C14" s="45"/>
      <c r="D14" s="41" t="s">
        <v>20</v>
      </c>
      <c r="E14" s="42">
        <v>179.99999999999997</v>
      </c>
      <c r="F14" s="32" t="s">
        <v>7</v>
      </c>
      <c r="G14" s="14"/>
      <c r="H14" s="14"/>
      <c r="M14" s="87"/>
      <c r="N14" s="47" t="s">
        <v>21</v>
      </c>
      <c r="O14" s="47" t="s">
        <v>22</v>
      </c>
      <c r="P14" s="47" t="s">
        <v>23</v>
      </c>
      <c r="Q14" s="47" t="s">
        <v>24</v>
      </c>
      <c r="U14" s="91"/>
      <c r="V14" s="47" t="s">
        <v>21</v>
      </c>
      <c r="W14" s="47" t="s">
        <v>22</v>
      </c>
      <c r="X14" s="47" t="s">
        <v>23</v>
      </c>
      <c r="Y14" s="47" t="s">
        <v>24</v>
      </c>
      <c r="Z14" s="44"/>
    </row>
    <row r="15" spans="2:26" x14ac:dyDescent="0.55000000000000004">
      <c r="B15" s="14"/>
      <c r="C15" s="45"/>
      <c r="D15" s="41" t="s">
        <v>25</v>
      </c>
      <c r="E15" s="42">
        <v>5100</v>
      </c>
      <c r="F15" s="45" t="s">
        <v>7</v>
      </c>
      <c r="G15" s="14"/>
      <c r="H15" s="14"/>
      <c r="M15" s="88"/>
      <c r="N15" s="47" t="s">
        <v>26</v>
      </c>
      <c r="O15" s="47" t="s">
        <v>27</v>
      </c>
      <c r="P15" s="47" t="s">
        <v>28</v>
      </c>
      <c r="Q15" s="47" t="s">
        <v>29</v>
      </c>
      <c r="U15" s="92"/>
      <c r="V15" s="47" t="s">
        <v>26</v>
      </c>
      <c r="W15" s="47" t="s">
        <v>27</v>
      </c>
      <c r="X15" s="47" t="s">
        <v>28</v>
      </c>
      <c r="Y15" s="47" t="s">
        <v>29</v>
      </c>
      <c r="Z15" s="44"/>
    </row>
    <row r="16" spans="2:26" x14ac:dyDescent="0.55000000000000004">
      <c r="B16" s="14"/>
      <c r="C16" s="48"/>
      <c r="D16" s="49" t="s">
        <v>30</v>
      </c>
      <c r="E16" s="50">
        <v>19803.93</v>
      </c>
      <c r="F16" s="48" t="s">
        <v>7</v>
      </c>
      <c r="G16" s="14"/>
      <c r="H16" s="14"/>
      <c r="N16" s="51"/>
      <c r="O16" s="51"/>
      <c r="P16" s="51"/>
      <c r="Q16" s="47" t="s">
        <v>31</v>
      </c>
      <c r="U16" s="43"/>
      <c r="V16" s="51"/>
      <c r="W16" s="51"/>
      <c r="X16" s="51"/>
      <c r="Y16" s="47" t="s">
        <v>31</v>
      </c>
      <c r="Z16" s="44"/>
    </row>
    <row r="17" spans="3:26" x14ac:dyDescent="0.55000000000000004">
      <c r="U17" s="43"/>
      <c r="Z17" s="44"/>
    </row>
    <row r="18" spans="3:26" ht="15.6" x14ac:dyDescent="0.55000000000000004">
      <c r="C18" s="2" t="s">
        <v>32</v>
      </c>
      <c r="M18" s="94" t="s">
        <v>33</v>
      </c>
      <c r="N18" s="94"/>
      <c r="O18" s="94"/>
      <c r="P18" s="94"/>
      <c r="Q18" s="94"/>
      <c r="R18" s="94"/>
      <c r="U18" s="95" t="s">
        <v>33</v>
      </c>
      <c r="V18" s="94"/>
      <c r="W18" s="94"/>
      <c r="X18" s="94"/>
      <c r="Y18" s="94"/>
      <c r="Z18" s="96"/>
    </row>
    <row r="19" spans="3:26" x14ac:dyDescent="0.55000000000000004">
      <c r="C19" s="52"/>
      <c r="D19" s="52"/>
      <c r="E19" s="52" t="s">
        <v>34</v>
      </c>
      <c r="F19" s="52" t="s">
        <v>35</v>
      </c>
      <c r="G19" s="52" t="s">
        <v>36</v>
      </c>
      <c r="H19" s="52" t="s">
        <v>37</v>
      </c>
      <c r="M19" s="11"/>
      <c r="N19" s="12"/>
      <c r="O19" s="12"/>
      <c r="P19" s="12"/>
      <c r="Q19" s="13"/>
      <c r="R19" s="14"/>
      <c r="U19" s="15"/>
      <c r="V19" s="12"/>
      <c r="W19" s="12"/>
      <c r="X19" s="12"/>
      <c r="Y19" s="13"/>
      <c r="Z19" s="16"/>
    </row>
    <row r="20" spans="3:26" x14ac:dyDescent="0.55000000000000004">
      <c r="C20" s="53" t="s">
        <v>5</v>
      </c>
      <c r="D20" s="54" t="s">
        <v>38</v>
      </c>
      <c r="E20" s="55">
        <v>1149</v>
      </c>
      <c r="F20" s="55">
        <v>1437</v>
      </c>
      <c r="G20" s="55">
        <v>14198.93</v>
      </c>
      <c r="H20" s="55">
        <v>2201</v>
      </c>
      <c r="I20" s="2" t="s">
        <v>7</v>
      </c>
      <c r="M20" s="18"/>
      <c r="N20" s="19">
        <v>15</v>
      </c>
      <c r="O20" s="19">
        <v>18</v>
      </c>
      <c r="P20" s="20">
        <v>30</v>
      </c>
      <c r="Q20" s="21">
        <v>30</v>
      </c>
      <c r="R20" s="14"/>
      <c r="U20" s="23"/>
      <c r="V20" s="19">
        <v>15</v>
      </c>
      <c r="W20" s="19">
        <v>18</v>
      </c>
      <c r="X20" s="19">
        <v>30</v>
      </c>
      <c r="Y20" s="24">
        <v>90</v>
      </c>
      <c r="Z20" s="16"/>
    </row>
    <row r="21" spans="3:26" x14ac:dyDescent="0.55000000000000004">
      <c r="C21" s="53"/>
      <c r="D21" s="54" t="s">
        <v>39</v>
      </c>
      <c r="E21" s="55">
        <v>0</v>
      </c>
      <c r="F21" s="55">
        <v>0</v>
      </c>
      <c r="G21" s="55">
        <v>0</v>
      </c>
      <c r="H21" s="55">
        <v>0</v>
      </c>
      <c r="I21" s="2" t="s">
        <v>7</v>
      </c>
      <c r="U21" s="43"/>
      <c r="Z21" s="44"/>
    </row>
    <row r="22" spans="3:26" x14ac:dyDescent="0.55000000000000004">
      <c r="C22" s="53"/>
      <c r="D22" s="54" t="s">
        <v>9</v>
      </c>
      <c r="E22" s="55">
        <v>0</v>
      </c>
      <c r="F22" s="55">
        <v>0</v>
      </c>
      <c r="G22" s="55">
        <v>0</v>
      </c>
      <c r="H22" s="55">
        <v>0</v>
      </c>
      <c r="I22" s="2" t="s">
        <v>7</v>
      </c>
      <c r="U22" s="43"/>
      <c r="Z22" s="44"/>
    </row>
    <row r="23" spans="3:26" ht="15.6" x14ac:dyDescent="0.55000000000000004">
      <c r="C23" s="53"/>
      <c r="D23" s="54" t="s">
        <v>40</v>
      </c>
      <c r="E23" s="55">
        <v>38.234375</v>
      </c>
      <c r="F23" s="55">
        <v>50.979166666666664</v>
      </c>
      <c r="G23" s="55">
        <v>250</v>
      </c>
      <c r="H23" s="55">
        <v>250</v>
      </c>
      <c r="I23" s="2" t="s">
        <v>7</v>
      </c>
      <c r="M23" s="82" t="s">
        <v>41</v>
      </c>
      <c r="N23" s="82"/>
      <c r="O23" s="82"/>
      <c r="P23" s="82"/>
      <c r="Q23" s="82"/>
      <c r="R23" s="82"/>
      <c r="T23" s="2" t="s">
        <v>42</v>
      </c>
      <c r="U23" s="83" t="s">
        <v>41</v>
      </c>
      <c r="V23" s="82"/>
      <c r="W23" s="82"/>
      <c r="X23" s="82"/>
      <c r="Y23" s="82"/>
      <c r="Z23" s="84"/>
    </row>
    <row r="24" spans="3:26" ht="22" customHeight="1" x14ac:dyDescent="0.55000000000000004">
      <c r="C24" s="53"/>
      <c r="D24" s="54" t="s">
        <v>12</v>
      </c>
      <c r="E24" s="56">
        <v>75</v>
      </c>
      <c r="F24" s="55">
        <v>75</v>
      </c>
      <c r="G24" s="55">
        <v>75</v>
      </c>
      <c r="H24" s="55">
        <v>75</v>
      </c>
      <c r="I24" s="2" t="s">
        <v>7</v>
      </c>
      <c r="M24" s="11"/>
      <c r="N24" s="12"/>
      <c r="O24" s="12"/>
      <c r="P24" s="12"/>
      <c r="Q24" s="13"/>
      <c r="R24" s="14"/>
      <c r="U24" s="15"/>
      <c r="V24" s="12"/>
      <c r="W24" s="12"/>
      <c r="X24" s="12"/>
      <c r="Y24" s="13"/>
      <c r="Z24" s="16"/>
    </row>
    <row r="25" spans="3:26" x14ac:dyDescent="0.55000000000000004">
      <c r="C25" s="53"/>
      <c r="D25" s="54" t="s">
        <v>13</v>
      </c>
      <c r="E25" s="56">
        <v>37.5</v>
      </c>
      <c r="F25" s="56">
        <v>37.5</v>
      </c>
      <c r="G25" s="56">
        <v>0</v>
      </c>
      <c r="H25" s="56">
        <v>0</v>
      </c>
      <c r="I25" s="2" t="s">
        <v>7</v>
      </c>
      <c r="M25" s="18">
        <v>1990</v>
      </c>
      <c r="N25" s="25">
        <v>1185</v>
      </c>
      <c r="O25" s="25">
        <v>1482</v>
      </c>
      <c r="P25" s="26">
        <v>14639</v>
      </c>
      <c r="Q25" s="27">
        <v>2270</v>
      </c>
      <c r="R25" s="14"/>
      <c r="U25" s="23">
        <v>1990</v>
      </c>
      <c r="V25" s="25">
        <v>1185</v>
      </c>
      <c r="W25" s="25">
        <v>1482</v>
      </c>
      <c r="X25" s="25">
        <v>2270</v>
      </c>
      <c r="Y25" s="28">
        <v>6410</v>
      </c>
      <c r="Z25" s="16"/>
    </row>
    <row r="26" spans="3:26" x14ac:dyDescent="0.55000000000000004">
      <c r="C26" s="53"/>
      <c r="D26" s="54" t="s">
        <v>15</v>
      </c>
      <c r="E26" s="55">
        <v>0</v>
      </c>
      <c r="F26" s="55">
        <v>0</v>
      </c>
      <c r="G26" s="55">
        <v>0</v>
      </c>
      <c r="H26" s="55">
        <v>0</v>
      </c>
      <c r="I26" s="2" t="s">
        <v>7</v>
      </c>
      <c r="M26" s="18">
        <v>2020</v>
      </c>
      <c r="N26" s="25">
        <v>1173</v>
      </c>
      <c r="O26" s="25">
        <v>1467</v>
      </c>
      <c r="P26" s="26">
        <v>14492.31</v>
      </c>
      <c r="Q26" s="27">
        <v>2247</v>
      </c>
      <c r="R26" s="14"/>
      <c r="U26" s="23">
        <v>2020</v>
      </c>
      <c r="V26" s="25">
        <v>1173</v>
      </c>
      <c r="W26" s="25">
        <v>1467</v>
      </c>
      <c r="X26" s="25">
        <v>2247</v>
      </c>
      <c r="Y26" s="28">
        <v>6345</v>
      </c>
      <c r="Z26" s="16"/>
    </row>
    <row r="27" spans="3:26" x14ac:dyDescent="0.55000000000000004">
      <c r="C27" s="57"/>
      <c r="D27" s="54" t="s">
        <v>20</v>
      </c>
      <c r="E27" s="55">
        <v>13.499999999999998</v>
      </c>
      <c r="F27" s="55">
        <v>18</v>
      </c>
      <c r="G27" s="55">
        <v>179.99999999999997</v>
      </c>
      <c r="H27" s="55">
        <v>179.99999999999997</v>
      </c>
      <c r="I27" s="2" t="s">
        <v>7</v>
      </c>
      <c r="M27" s="18">
        <v>2030</v>
      </c>
      <c r="N27" s="25">
        <v>1149</v>
      </c>
      <c r="O27" s="25">
        <v>1437</v>
      </c>
      <c r="P27" s="26">
        <v>14198.93</v>
      </c>
      <c r="Q27" s="27">
        <v>2201</v>
      </c>
      <c r="R27" s="14"/>
      <c r="U27" s="23">
        <v>2030</v>
      </c>
      <c r="V27" s="25">
        <v>1149</v>
      </c>
      <c r="W27" s="25">
        <v>1437</v>
      </c>
      <c r="X27" s="25">
        <v>2201</v>
      </c>
      <c r="Y27" s="28">
        <v>6215</v>
      </c>
      <c r="Z27" s="16"/>
    </row>
    <row r="28" spans="3:26" x14ac:dyDescent="0.55000000000000004">
      <c r="C28" s="53"/>
      <c r="D28" s="54" t="s">
        <v>25</v>
      </c>
      <c r="E28" s="56">
        <v>25</v>
      </c>
      <c r="F28" s="56">
        <v>40</v>
      </c>
      <c r="G28" s="58">
        <v>5100</v>
      </c>
      <c r="H28" s="58">
        <v>1750</v>
      </c>
      <c r="I28" s="2" t="s">
        <v>7</v>
      </c>
      <c r="M28" s="34">
        <v>2050</v>
      </c>
      <c r="N28" s="35">
        <v>1125</v>
      </c>
      <c r="O28" s="35">
        <v>1407</v>
      </c>
      <c r="P28" s="36">
        <v>13905.55</v>
      </c>
      <c r="Q28" s="37">
        <v>2155</v>
      </c>
      <c r="R28" s="14"/>
      <c r="U28" s="38">
        <v>2050</v>
      </c>
      <c r="V28" s="35">
        <v>1125</v>
      </c>
      <c r="W28" s="35">
        <v>1407</v>
      </c>
      <c r="X28" s="35">
        <v>2155</v>
      </c>
      <c r="Y28" s="39">
        <v>6085</v>
      </c>
      <c r="Z28" s="16"/>
    </row>
    <row r="29" spans="3:26" x14ac:dyDescent="0.55000000000000004">
      <c r="C29" s="59"/>
      <c r="D29" s="59" t="s">
        <v>30</v>
      </c>
      <c r="E29" s="60">
        <v>1338.234375</v>
      </c>
      <c r="F29" s="60">
        <v>1658.4791666666667</v>
      </c>
      <c r="G29" s="60">
        <v>19803.93</v>
      </c>
      <c r="H29" s="60">
        <v>4456</v>
      </c>
      <c r="I29" s="2" t="s">
        <v>7</v>
      </c>
      <c r="M29" s="14"/>
      <c r="N29" s="85" t="s">
        <v>43</v>
      </c>
      <c r="O29" s="85"/>
      <c r="P29" s="85"/>
      <c r="Q29" s="85"/>
      <c r="R29" s="14"/>
      <c r="U29" s="40"/>
      <c r="V29" s="85" t="s">
        <v>43</v>
      </c>
      <c r="W29" s="85"/>
      <c r="X29" s="85"/>
      <c r="Y29" s="85"/>
      <c r="Z29" s="16"/>
    </row>
    <row r="30" spans="3:26" ht="14.7" thickBot="1" x14ac:dyDescent="0.6">
      <c r="M30" s="14"/>
      <c r="N30" s="85"/>
      <c r="O30" s="85"/>
      <c r="P30" s="85"/>
      <c r="Q30" s="85"/>
      <c r="R30" s="14"/>
      <c r="U30" s="61"/>
      <c r="V30" s="97"/>
      <c r="W30" s="97"/>
      <c r="X30" s="97"/>
      <c r="Y30" s="97"/>
      <c r="Z30" s="62"/>
    </row>
    <row r="31" spans="3:26" ht="18.600000000000001" thickTop="1" x14ac:dyDescent="0.55000000000000004">
      <c r="E31" s="63" t="s">
        <v>1</v>
      </c>
    </row>
    <row r="32" spans="3:26" x14ac:dyDescent="0.55000000000000004">
      <c r="D32" s="54" t="s">
        <v>25</v>
      </c>
      <c r="E32" s="56">
        <v>25</v>
      </c>
      <c r="F32" s="56">
        <v>40</v>
      </c>
      <c r="G32" s="56">
        <v>1750</v>
      </c>
      <c r="H32" s="56">
        <v>14377</v>
      </c>
    </row>
    <row r="33" spans="13:17" x14ac:dyDescent="0.55000000000000004">
      <c r="M33" s="93" t="s">
        <v>44</v>
      </c>
      <c r="N33" s="93"/>
      <c r="O33" s="93"/>
      <c r="P33" s="93"/>
      <c r="Q33" s="93"/>
    </row>
    <row r="34" spans="13:17" ht="25.15" customHeight="1" x14ac:dyDescent="0.55000000000000004">
      <c r="M34" s="6"/>
      <c r="N34" s="64" t="s">
        <v>45</v>
      </c>
      <c r="O34" s="64"/>
      <c r="P34" s="65">
        <v>8607</v>
      </c>
      <c r="Q34" s="64" t="s">
        <v>7</v>
      </c>
    </row>
    <row r="35" spans="13:17" ht="31.5" customHeight="1" x14ac:dyDescent="0.55000000000000004">
      <c r="M35" s="6"/>
      <c r="N35" s="66" t="s">
        <v>46</v>
      </c>
      <c r="O35" s="66"/>
      <c r="P35" s="67">
        <v>200</v>
      </c>
      <c r="Q35" s="66" t="s">
        <v>7</v>
      </c>
    </row>
    <row r="36" spans="13:17" x14ac:dyDescent="0.55000000000000004">
      <c r="M36" s="6"/>
      <c r="N36" s="66" t="s">
        <v>47</v>
      </c>
      <c r="O36" s="66"/>
      <c r="P36" s="68">
        <v>6062</v>
      </c>
      <c r="Q36" s="66" t="s">
        <v>7</v>
      </c>
    </row>
    <row r="37" spans="13:17" x14ac:dyDescent="0.55000000000000004">
      <c r="M37" s="6"/>
      <c r="N37" s="66" t="s">
        <v>48</v>
      </c>
      <c r="O37" s="66"/>
      <c r="P37" s="67">
        <v>5100</v>
      </c>
      <c r="Q37" s="66" t="s">
        <v>7</v>
      </c>
    </row>
    <row r="38" spans="13:17" x14ac:dyDescent="0.55000000000000004">
      <c r="M38" s="6"/>
      <c r="N38" s="69" t="s">
        <v>49</v>
      </c>
      <c r="O38" s="69"/>
      <c r="P38" s="70">
        <v>19969</v>
      </c>
      <c r="Q38" s="69" t="s">
        <v>7</v>
      </c>
    </row>
    <row r="39" spans="13:17" x14ac:dyDescent="0.55000000000000004">
      <c r="M39" s="6"/>
      <c r="N39" s="71"/>
      <c r="O39" s="71" t="s">
        <v>50</v>
      </c>
      <c r="P39" s="72">
        <v>1000</v>
      </c>
      <c r="Q39" s="71" t="s">
        <v>7</v>
      </c>
    </row>
    <row r="40" spans="13:17" x14ac:dyDescent="0.55000000000000004">
      <c r="M40" s="6"/>
      <c r="N40" s="73"/>
      <c r="O40" s="73" t="s">
        <v>51</v>
      </c>
      <c r="P40" s="74">
        <v>1000</v>
      </c>
      <c r="Q40" s="73" t="s">
        <v>7</v>
      </c>
    </row>
  </sheetData>
  <mergeCells count="15">
    <mergeCell ref="M33:Q33"/>
    <mergeCell ref="M18:R18"/>
    <mergeCell ref="U18:Z18"/>
    <mergeCell ref="M23:R23"/>
    <mergeCell ref="U23:Z23"/>
    <mergeCell ref="N29:Q30"/>
    <mergeCell ref="V29:Y30"/>
    <mergeCell ref="M3:R3"/>
    <mergeCell ref="U3:Z3"/>
    <mergeCell ref="N9:Q10"/>
    <mergeCell ref="V9:Y10"/>
    <mergeCell ref="M12:M15"/>
    <mergeCell ref="N12:Q12"/>
    <mergeCell ref="U12:U15"/>
    <mergeCell ref="V12:Y1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Übersicht</vt:lpstr>
      <vt:lpstr>BEV_2024</vt:lpstr>
      <vt:lpstr>BEV_2030</vt:lpstr>
      <vt:lpstr>BEV_2050</vt:lpstr>
      <vt:lpstr>FCEV_2024</vt:lpstr>
      <vt:lpstr>FCEV_2030</vt:lpstr>
      <vt:lpstr>FCEV_2050</vt:lpstr>
      <vt:lpstr>ICEV_2024</vt:lpstr>
      <vt:lpstr>ICEV_2030</vt:lpstr>
      <vt:lpstr>ICEV_2050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Dollinger</dc:creator>
  <cp:lastModifiedBy>Manfred Dollinger</cp:lastModifiedBy>
  <dcterms:created xsi:type="dcterms:W3CDTF">2024-08-14T10:30:02Z</dcterms:created>
  <dcterms:modified xsi:type="dcterms:W3CDTF">2024-09-11T14:07:13Z</dcterms:modified>
</cp:coreProperties>
</file>